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8093\Desktop\Коледж\"/>
    </mc:Choice>
  </mc:AlternateContent>
  <bookViews>
    <workbookView xWindow="780" yWindow="1005" windowWidth="27645" windowHeight="15615"/>
  </bookViews>
  <sheets>
    <sheet name="НП" sheetId="2" r:id="rId1"/>
    <sheet name="ПНП" sheetId="3" r:id="rId2"/>
  </sheets>
  <externalReferences>
    <externalReference r:id="rId3"/>
  </externalReferences>
  <definedNames>
    <definedName name="__MAIN__">ПНП!$A$1:$V$55</definedName>
    <definedName name="__MAIN1__">НП!$A$1:$BD$48</definedName>
    <definedName name="__MAIN2__">[1]Факультативи!#REF!</definedName>
    <definedName name="__odsdbChrtHeader__" localSheetId="1">[1]НП!#REF!</definedName>
    <definedName name="__odsdbChrtHeader__">НП!#REF!</definedName>
    <definedName name="__odsdbChrtSmr__" localSheetId="1">[1]НП!#REF!</definedName>
    <definedName name="__odsdbChrtSmr__">НП!#REF!</definedName>
    <definedName name="__odsdbChrtTbl__" localSheetId="1">[1]НП!#REF!</definedName>
    <definedName name="__odsdbChrtTbl__">НП!#REF!</definedName>
    <definedName name="__odsdbDscSTypeSmr__">ПНП!#REF!</definedName>
    <definedName name="__odsdbFclt__">[1]Факультативи!#REF!</definedName>
    <definedName name="__odsdbMainTbl__">ПНП!$A$9:$U$9</definedName>
    <definedName name="__odsdbPracticeTbl__">НП!$S$37:$AH$37</definedName>
    <definedName name="__odsdbSATbl__">НП!$AJ$37:$BC$37</definedName>
    <definedName name="_xlnm._FilterDatabase" localSheetId="1" hidden="1">ПНП!$E$4:$I$53</definedName>
    <definedName name="ChHdr" localSheetId="1">[1]НП!#REF!</definedName>
    <definedName name="ChHdr">НП!#REF!</definedName>
    <definedName name="ChHdrStart" localSheetId="1">[1]НП!#REF!</definedName>
    <definedName name="ChHdrStart">НП!#REF!</definedName>
    <definedName name="DscTbl">ПНП!$A$9:$U$37</definedName>
    <definedName name="DscTblHdr">ПНП!$A$2:$U$7</definedName>
    <definedName name="odsdbSATbl__DISCIPLINE_NAME" localSheetId="1">[1]НП!#REF!</definedName>
    <definedName name="odsdbSATbl__DISCIPLINE_NAME">НП!#REF!</definedName>
    <definedName name="PNPStr">ПНП!$A$1:$U$1</definedName>
    <definedName name="PrcPlaceStart">НП!$S$43</definedName>
    <definedName name="PrcTbl">НП!$S$36:$AH$42</definedName>
    <definedName name="SAPlaceStart">НП!$AJ$38</definedName>
    <definedName name="SATbl">НП!$AJ$36:$BC$37</definedName>
    <definedName name="SemDivide">ПНП!$E$2:$I$2</definedName>
    <definedName name="SemHour">ПНП!$J$2:$N$2</definedName>
    <definedName name="SemStr">ПНП!$P$4:$U$4</definedName>
    <definedName name="SemWeekStr">ПНП!$P$6:$U$6</definedName>
    <definedName name="WeekHour">ПНП!$P$2:$U$2</definedName>
    <definedName name="WlSmr">ПНП!$P$53:$U$53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3" l="1"/>
  <c r="T53" i="3"/>
  <c r="S53" i="3"/>
  <c r="R53" i="3"/>
  <c r="Q53" i="3"/>
  <c r="P53" i="3"/>
  <c r="N53" i="3"/>
  <c r="M53" i="3"/>
  <c r="L53" i="3"/>
  <c r="K53" i="3"/>
  <c r="D53" i="3"/>
  <c r="J52" i="3"/>
  <c r="C52" i="3"/>
  <c r="J51" i="3"/>
  <c r="C51" i="3"/>
  <c r="O51" i="3" s="1"/>
  <c r="J50" i="3"/>
  <c r="C50" i="3"/>
  <c r="J49" i="3"/>
  <c r="C49" i="3"/>
  <c r="O49" i="3" s="1"/>
  <c r="J48" i="3"/>
  <c r="O48" i="3" s="1"/>
  <c r="C48" i="3"/>
  <c r="J47" i="3"/>
  <c r="C47" i="3"/>
  <c r="O47" i="3" s="1"/>
  <c r="J46" i="3"/>
  <c r="C46" i="3"/>
  <c r="J45" i="3"/>
  <c r="C45" i="3"/>
  <c r="O45" i="3" s="1"/>
  <c r="J43" i="3"/>
  <c r="C43" i="3"/>
  <c r="J42" i="3"/>
  <c r="C42" i="3"/>
  <c r="J41" i="3"/>
  <c r="C41" i="3"/>
  <c r="O41" i="3" s="1"/>
  <c r="O40" i="3"/>
  <c r="J40" i="3"/>
  <c r="C40" i="3"/>
  <c r="J37" i="3"/>
  <c r="C37" i="3"/>
  <c r="O37" i="3" s="1"/>
  <c r="J36" i="3"/>
  <c r="C36" i="3"/>
  <c r="O36" i="3" s="1"/>
  <c r="J35" i="3"/>
  <c r="C35" i="3"/>
  <c r="O35" i="3" s="1"/>
  <c r="J34" i="3"/>
  <c r="C34" i="3"/>
  <c r="O34" i="3" s="1"/>
  <c r="J33" i="3"/>
  <c r="C33" i="3"/>
  <c r="O33" i="3" s="1"/>
  <c r="J32" i="3"/>
  <c r="C32" i="3"/>
  <c r="O32" i="3" s="1"/>
  <c r="J31" i="3"/>
  <c r="C31" i="3"/>
  <c r="O31" i="3" s="1"/>
  <c r="O30" i="3"/>
  <c r="J30" i="3"/>
  <c r="C30" i="3"/>
  <c r="J29" i="3"/>
  <c r="C29" i="3"/>
  <c r="O29" i="3" s="1"/>
  <c r="J28" i="3"/>
  <c r="C28" i="3"/>
  <c r="O28" i="3" s="1"/>
  <c r="J26" i="3"/>
  <c r="C26" i="3"/>
  <c r="J25" i="3"/>
  <c r="C25" i="3"/>
  <c r="O25" i="3" s="1"/>
  <c r="J24" i="3"/>
  <c r="O24" i="3" s="1"/>
  <c r="C24" i="3"/>
  <c r="J23" i="3"/>
  <c r="C23" i="3"/>
  <c r="O23" i="3" s="1"/>
  <c r="J22" i="3"/>
  <c r="C22" i="3"/>
  <c r="J21" i="3"/>
  <c r="C21" i="3"/>
  <c r="O21" i="3" s="1"/>
  <c r="J20" i="3"/>
  <c r="O20" i="3" s="1"/>
  <c r="C20" i="3"/>
  <c r="J19" i="3"/>
  <c r="C19" i="3"/>
  <c r="J18" i="3"/>
  <c r="C18" i="3"/>
  <c r="O17" i="3"/>
  <c r="J17" i="3"/>
  <c r="C17" i="3"/>
  <c r="J16" i="3"/>
  <c r="C16" i="3"/>
  <c r="J15" i="3"/>
  <c r="C15" i="3"/>
  <c r="O15" i="3" s="1"/>
  <c r="J14" i="3"/>
  <c r="C14" i="3"/>
  <c r="O14" i="3" s="1"/>
  <c r="J13" i="3"/>
  <c r="C13" i="3"/>
  <c r="O13" i="3" s="1"/>
  <c r="J12" i="3"/>
  <c r="O12" i="3" s="1"/>
  <c r="C12" i="3"/>
  <c r="J11" i="3"/>
  <c r="C11" i="3"/>
  <c r="J10" i="3"/>
  <c r="C10" i="3"/>
  <c r="J9" i="3"/>
  <c r="C9" i="3"/>
  <c r="C53" i="3" s="1"/>
  <c r="N40" i="2"/>
  <c r="L40" i="2"/>
  <c r="J40" i="2"/>
  <c r="H40" i="2"/>
  <c r="F40" i="2"/>
  <c r="D40" i="2"/>
  <c r="P39" i="2"/>
  <c r="P38" i="2"/>
  <c r="P37" i="2"/>
  <c r="O52" i="3" l="1"/>
  <c r="J53" i="3"/>
  <c r="O11" i="3"/>
  <c r="O16" i="3"/>
  <c r="O18" i="3"/>
  <c r="O9" i="3"/>
  <c r="O53" i="3" s="1"/>
  <c r="O22" i="3"/>
  <c r="O43" i="3"/>
  <c r="O46" i="3"/>
  <c r="P40" i="2"/>
  <c r="O10" i="3"/>
  <c r="O19" i="3"/>
  <c r="O26" i="3"/>
  <c r="O42" i="3"/>
  <c r="O50" i="3"/>
</calcChain>
</file>

<file path=xl/sharedStrings.xml><?xml version="1.0" encoding="utf-8"?>
<sst xmlns="http://schemas.openxmlformats.org/spreadsheetml/2006/main" count="355" uniqueCount="186">
  <si>
    <t xml:space="preserve"> (найменування центрального органу виконавчої влади, власника)</t>
  </si>
  <si>
    <t>Одеська міжнародна академія</t>
  </si>
  <si>
    <t xml:space="preserve">  (повне найменування вищого навчального закладу)</t>
  </si>
  <si>
    <t xml:space="preserve"> Затверджую</t>
  </si>
  <si>
    <t>Кваліфікація</t>
  </si>
  <si>
    <t>Ректор</t>
  </si>
  <si>
    <t>(назва)</t>
  </si>
  <si>
    <t>Строк навчання</t>
  </si>
  <si>
    <t>2 роки 10 місяців</t>
  </si>
  <si>
    <t>(підпис)</t>
  </si>
  <si>
    <t xml:space="preserve"> (прізвище та ініціали)</t>
  </si>
  <si>
    <t>(роки і місяці)</t>
  </si>
  <si>
    <t>"___" ____________ 20__ р.</t>
  </si>
  <si>
    <t>на основі</t>
  </si>
  <si>
    <t>Повна загальна середня освіта</t>
  </si>
  <si>
    <t>М.П.</t>
  </si>
  <si>
    <t>(зазначається освітній (освітньо-кваліфікаційний) рівень</t>
  </si>
  <si>
    <t xml:space="preserve">                                                        Н А В Ч А Л Ь Н И Й  П Л АН</t>
  </si>
  <si>
    <t>підготовки</t>
  </si>
  <si>
    <t>фаховий молодший бакалавр</t>
  </si>
  <si>
    <t>(назва освітньо-професійного ступеня)</t>
  </si>
  <si>
    <t>галузь знань</t>
  </si>
  <si>
    <t>21 Ветеринарна медицина</t>
  </si>
  <si>
    <t xml:space="preserve"> (шифр і назваі)</t>
  </si>
  <si>
    <t>спеціальність</t>
  </si>
  <si>
    <t>211 Ветеринарна медицина</t>
  </si>
  <si>
    <t>(шифр і назва)</t>
  </si>
  <si>
    <t>спеціалізація</t>
  </si>
  <si>
    <t xml:space="preserve">                                                                                                                                             (назва  спеціалізації)</t>
  </si>
  <si>
    <t>Форма навчання</t>
  </si>
  <si>
    <t>денна</t>
  </si>
  <si>
    <t>(денна, вечірня, заочна (дистанційна), екстернат)</t>
  </si>
  <si>
    <t>І 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</si>
  <si>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</si>
  <si>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</si>
  <si>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</si>
  <si>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</si>
  <si>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</si>
  <si>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</si>
  <si>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</si>
  <si>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</si>
  <si>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</si>
  <si>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</si>
  <si>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</si>
  <si>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</si>
  <si>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</si>
  <si>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</si>
  <si>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С</t>
  </si>
  <si>
    <t>К</t>
  </si>
  <si>
    <t>П</t>
  </si>
  <si>
    <t>А</t>
  </si>
  <si>
    <t>ПОЗНАЧЕННЯ:</t>
  </si>
  <si>
    <t>II. ЗВЕДЕНІ ДАНІ ПРО БЮДЖЕТ ЧАСУ, тижні</t>
  </si>
  <si>
    <t>ІІІ. ПРАКТИКА</t>
  </si>
  <si>
    <t>IV. ДЕРЖАВНА АТЕСТАЦІЯ</t>
  </si>
  <si>
    <t>Теоретичне навчання</t>
  </si>
  <si>
    <t>Сесія</t>
  </si>
  <si>
    <t>Практика</t>
  </si>
  <si>
    <t>Канікули</t>
  </si>
  <si>
    <t>Написання роботи</t>
  </si>
  <si>
    <t>Атестація</t>
  </si>
  <si>
    <t>Всього</t>
  </si>
  <si>
    <t>Назва
 практики</t>
  </si>
  <si>
    <t>Семестр</t>
  </si>
  <si>
    <t>Тижні</t>
  </si>
  <si>
    <t>Назва
навчальної
дисципліни</t>
  </si>
  <si>
    <t>Форма державної атестації (екзамен, дипломний проект (робота))</t>
  </si>
  <si>
    <t>Навчальна практика "Анатомія і фізіологія с-г. тварин"</t>
  </si>
  <si>
    <t>Комплексний іспит</t>
  </si>
  <si>
    <t>Навчальна практика "Ветеринарна фармакологія з рецептурою"</t>
  </si>
  <si>
    <t>Навчальна практика "Патологічна фізіологія з рецептурою"</t>
  </si>
  <si>
    <t>Разом</t>
  </si>
  <si>
    <t>Навчальна практика "Внутріші незаразні хвороби"</t>
  </si>
  <si>
    <t>Навчальна практика "Епізоотологія з мікробіологією"</t>
  </si>
  <si>
    <t>Навчальна практика "Хірургія ветеринарної медицини"</t>
  </si>
  <si>
    <t>Навчальна практика "Паразитологія та інвазійні хвороби с-г. тварин"</t>
  </si>
  <si>
    <t>Навчальна практика "Акушерство, гінєкологія і штучне осіменіння с-г. тварин"</t>
  </si>
  <si>
    <t>Технологічна практика</t>
  </si>
  <si>
    <t>Виробнича практика</t>
  </si>
  <si>
    <t>V. ПЛАН ОСВІТНЬОГО ПРОЦЕСУ</t>
  </si>
  <si>
    <t>Розподіл за семестрами</t>
  </si>
  <si>
    <t>Кількість годин</t>
  </si>
  <si>
    <t>Самостійна робота</t>
  </si>
  <si>
    <t>Розподіл годин на тиждень</t>
  </si>
  <si>
    <t>Індивідуальні завдання</t>
  </si>
  <si>
    <t>Підсумковий контроль</t>
  </si>
  <si>
    <t>Аудиторні заняття|Всього</t>
  </si>
  <si>
    <t>Аудиторні заняття</t>
  </si>
  <si>
    <t>I курс</t>
  </si>
  <si>
    <t>II курс</t>
  </si>
  <si>
    <t>III курс</t>
  </si>
  <si>
    <t>НАЗВА НАВЧАЛЬНОЇ ДИСЦИПЛІНИ</t>
  </si>
  <si>
    <t>Шифр за ОПП</t>
  </si>
  <si>
    <t>Всього годин</t>
  </si>
  <si>
    <t>Всього кредитів</t>
  </si>
  <si>
    <t>Курсова робота[ІЗД]</t>
  </si>
  <si>
    <t>Курсовий проект</t>
  </si>
  <si>
    <t>Диференційний залік</t>
  </si>
  <si>
    <t>Залік</t>
  </si>
  <si>
    <t>Іспит</t>
  </si>
  <si>
    <t>Лабораторні</t>
  </si>
  <si>
    <t>Лекції</t>
  </si>
  <si>
    <t>Практичні</t>
  </si>
  <si>
    <t>Семінарські</t>
  </si>
  <si>
    <t>семестри</t>
  </si>
  <si>
    <t>01 семестр</t>
  </si>
  <si>
    <t>02 семестр</t>
  </si>
  <si>
    <t>03 семестр</t>
  </si>
  <si>
    <t>04 семестр</t>
  </si>
  <si>
    <t>05 семестр</t>
  </si>
  <si>
    <t>06 семестр</t>
  </si>
  <si>
    <t>кількість тижнів у семестрі</t>
  </si>
  <si>
    <t>1. ОБОВ'ЯЗКОВІ КОМПОНЕНТИ</t>
  </si>
  <si>
    <t>Історія України</t>
  </si>
  <si>
    <t>ОК 1</t>
  </si>
  <si>
    <t>Основи правознавства</t>
  </si>
  <si>
    <t>ОК 2</t>
  </si>
  <si>
    <t>Українська мова (за професійним спрямуванням)</t>
  </si>
  <si>
    <t>ОК 3</t>
  </si>
  <si>
    <t>Іноземна мова (за професійним спрямуванням)</t>
  </si>
  <si>
    <t>ОК 4</t>
  </si>
  <si>
    <t xml:space="preserve">Фізичне виховання </t>
  </si>
  <si>
    <t>ОК 5</t>
  </si>
  <si>
    <t xml:space="preserve">Безпека життєдіяяльності </t>
  </si>
  <si>
    <t>ОК 6</t>
  </si>
  <si>
    <t>Комп'ютерізація с-г виробництва</t>
  </si>
  <si>
    <t>ОК 7</t>
  </si>
  <si>
    <t>Основи екології</t>
  </si>
  <si>
    <t>ОК 8</t>
  </si>
  <si>
    <t>Анатомія та фізіологія с-г тварин</t>
  </si>
  <si>
    <t>ОК 9</t>
  </si>
  <si>
    <t>Ветеринарна фармакологія з рецептурою</t>
  </si>
  <si>
    <t>ОК 10</t>
  </si>
  <si>
    <t>Внутрішні незаразні хвороби</t>
  </si>
  <si>
    <t>ОК 11</t>
  </si>
  <si>
    <t>3,4,5</t>
  </si>
  <si>
    <t>Епізоотологія з мікробіологією</t>
  </si>
  <si>
    <t>ОК 12</t>
  </si>
  <si>
    <t>Хірургія ветеринарної медицини</t>
  </si>
  <si>
    <t>ОК 13</t>
  </si>
  <si>
    <t>Паразитологія та інвазійні хвороби с-г тварин</t>
  </si>
  <si>
    <t>ОК 14</t>
  </si>
  <si>
    <t xml:space="preserve">Акушерство, гінєкологія і штучне осіменіння с-г. тварин </t>
  </si>
  <si>
    <t>ОК 15</t>
  </si>
  <si>
    <t>Патологіячна фізіологія та патологічна анатомія с-г. тварин</t>
  </si>
  <si>
    <t>ОК 16</t>
  </si>
  <si>
    <t>Організація ветеринарної справи</t>
  </si>
  <si>
    <t>ОК 17</t>
  </si>
  <si>
    <t>2. ПРАКТИЧНА ПІДГОТОВКА</t>
  </si>
  <si>
    <t>ОК 18</t>
  </si>
  <si>
    <t>ОК 19</t>
  </si>
  <si>
    <t>ОК 20</t>
  </si>
  <si>
    <t>ОК 21</t>
  </si>
  <si>
    <t>ОК 22</t>
  </si>
  <si>
    <t>ОК 23</t>
  </si>
  <si>
    <t>ОК 24</t>
  </si>
  <si>
    <t>ОК 25</t>
  </si>
  <si>
    <t>ОК 26</t>
  </si>
  <si>
    <t>ОК 27</t>
  </si>
  <si>
    <t>3. ВИБІРКОВА СКЛАДОВА</t>
  </si>
  <si>
    <t>Загальні компоненти</t>
  </si>
  <si>
    <t>Вибіркова дисципліна 1</t>
  </si>
  <si>
    <t>ВЗ 1</t>
  </si>
  <si>
    <t>Вибіркова дисципліна 2</t>
  </si>
  <si>
    <t>ВЗ 2</t>
  </si>
  <si>
    <t>Вибіркова дисципліна 3</t>
  </si>
  <si>
    <t>ВЗ 3</t>
  </si>
  <si>
    <t>Вибіркова дисципліна 4</t>
  </si>
  <si>
    <t>ВЗ 4</t>
  </si>
  <si>
    <t>Професійні компоненти</t>
  </si>
  <si>
    <t>ВП 1</t>
  </si>
  <si>
    <t>ВП 2</t>
  </si>
  <si>
    <t>ВП 3</t>
  </si>
  <si>
    <t>ВП 4</t>
  </si>
  <si>
    <t>Вибіркова дисципліна 5</t>
  </si>
  <si>
    <t>ВП 5</t>
  </si>
  <si>
    <t>Вибіркова дисципліна 6</t>
  </si>
  <si>
    <t>ВП 6</t>
  </si>
  <si>
    <t>Вибіркова дисципліна 7</t>
  </si>
  <si>
    <t>ВП 7</t>
  </si>
  <si>
    <t>Вибіркова дисципліна 8</t>
  </si>
  <si>
    <t>ВП 8</t>
  </si>
  <si>
    <t>Загальна кількість</t>
  </si>
  <si>
    <t>X</t>
  </si>
  <si>
    <t>ОК 28</t>
  </si>
  <si>
    <t>Аліреза Пахлеванзаде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</si>
</sst>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1" fillId="0" borderId="0" xfId="1"/>
    <xf numFmtId="0" fontId="1" fillId="0" borderId="1" xfId="1" applyBorder="1"/>
    <xf numFmtId="0" fontId="3" fillId="0" borderId="0" xfId="2" applyFont="1"/>
    <xf numFmtId="0" fontId="3" fillId="0" borderId="2" xfId="2" applyFont="1" applyBorder="1"/>
    <xf numFmtId="0" fontId="1" fillId="0" borderId="2" xfId="1" applyBorder="1"/>
    <xf numFmtId="0" fontId="3" fillId="0" borderId="2" xfId="2" applyFont="1" applyBorder="1" applyAlignment="1">
      <alignment horizontal="center" vertical="top"/>
    </xf>
    <xf numFmtId="0" fontId="3" fillId="0" borderId="2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1" xfId="2" applyFont="1" applyBorder="1"/>
    <xf numFmtId="0" fontId="5" fillId="0" borderId="1" xfId="1" applyFont="1" applyBorder="1" applyAlignment="1">
      <alignment horizontal="center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/>
    </xf>
    <xf numFmtId="0" fontId="3" fillId="0" borderId="0" xfId="2" applyFont="1" applyAlignment="1">
      <alignment horizontal="center" vertical="top"/>
    </xf>
    <xf numFmtId="0" fontId="6" fillId="0" borderId="0" xfId="2" applyFont="1"/>
    <xf numFmtId="0" fontId="6" fillId="0" borderId="0" xfId="2" applyFont="1" applyAlignment="1">
      <alignment horizontal="center"/>
    </xf>
    <xf numFmtId="0" fontId="4" fillId="0" borderId="0" xfId="2" applyFont="1"/>
    <xf numFmtId="0" fontId="3" fillId="0" borderId="1" xfId="2" applyFont="1" applyBorder="1"/>
    <xf numFmtId="0" fontId="5" fillId="0" borderId="0" xfId="2" applyFont="1" applyAlignment="1">
      <alignment horizontal="center"/>
    </xf>
    <xf numFmtId="0" fontId="5" fillId="0" borderId="1" xfId="2" applyFont="1" applyBorder="1"/>
    <xf numFmtId="0" fontId="3" fillId="0" borderId="0" xfId="2" applyFont="1" applyAlignment="1">
      <alignment horizontal="center"/>
    </xf>
    <xf numFmtId="0" fontId="7" fillId="0" borderId="0" xfId="2" applyFont="1"/>
    <xf numFmtId="0" fontId="8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5" fillId="0" borderId="0" xfId="2" applyFont="1"/>
    <xf numFmtId="0" fontId="7" fillId="0" borderId="0" xfId="2" applyFont="1" applyAlignment="1">
      <alignment horizontal="left"/>
    </xf>
    <xf numFmtId="0" fontId="9" fillId="0" borderId="3" xfId="2" applyFont="1" applyBorder="1" applyAlignment="1">
      <alignment horizontal="centerContinuous"/>
    </xf>
    <xf numFmtId="0" fontId="9" fillId="0" borderId="3" xfId="2" applyFont="1" applyBorder="1" applyAlignment="1">
      <alignment horizontal="center"/>
    </xf>
    <xf numFmtId="0" fontId="3" fillId="0" borderId="3" xfId="1" applyFont="1" applyBorder="1" applyAlignment="1">
      <alignment horizontal="center" vertical="center" textRotation="90"/>
    </xf>
    <xf numFmtId="0" fontId="1" fillId="0" borderId="0" xfId="1" applyAlignment="1">
      <alignment wrapText="1"/>
    </xf>
    <xf numFmtId="0" fontId="3" fillId="0" borderId="0" xfId="3" applyFont="1"/>
    <xf numFmtId="0" fontId="1" fillId="0" borderId="13" xfId="1" applyBorder="1" applyAlignment="1">
      <alignment horizontal="center"/>
    </xf>
    <xf numFmtId="0" fontId="1" fillId="0" borderId="3" xfId="1" applyBorder="1" applyAlignment="1">
      <alignment horizontal="center"/>
    </xf>
    <xf numFmtId="0" fontId="4" fillId="0" borderId="32" xfId="3" applyFont="1" applyBorder="1" applyAlignment="1">
      <alignment horizontal="left" vertical="top" wrapText="1"/>
    </xf>
    <xf numFmtId="0" fontId="4" fillId="0" borderId="33" xfId="3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34" xfId="3" applyFont="1" applyBorder="1" applyAlignment="1">
      <alignment horizontal="center" vertical="top"/>
    </xf>
    <xf numFmtId="0" fontId="3" fillId="0" borderId="19" xfId="3" applyFont="1" applyBorder="1" applyAlignment="1">
      <alignment horizontal="center" vertical="top"/>
    </xf>
    <xf numFmtId="0" fontId="3" fillId="0" borderId="19" xfId="3" applyFont="1" applyBorder="1" applyAlignment="1">
      <alignment horizontal="center" vertical="top" wrapText="1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0" fontId="5" fillId="0" borderId="35" xfId="3" applyFont="1" applyBorder="1" applyAlignment="1">
      <alignment horizontal="right"/>
    </xf>
    <xf numFmtId="0" fontId="3" fillId="0" borderId="36" xfId="3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36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2" fontId="10" fillId="0" borderId="35" xfId="1" applyNumberFormat="1" applyFont="1" applyBorder="1" applyAlignment="1">
      <alignment horizontal="center"/>
    </xf>
    <xf numFmtId="0" fontId="1" fillId="0" borderId="40" xfId="1" applyBorder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center" textRotation="90" wrapText="1"/>
    </xf>
    <xf numFmtId="0" fontId="1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 vertical="center" textRotation="90" wrapText="1"/>
    </xf>
    <xf numFmtId="0" fontId="10" fillId="0" borderId="6" xfId="2" applyFont="1" applyBorder="1" applyAlignment="1">
      <alignment horizontal="center" vertical="center" textRotation="90" wrapText="1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3" fillId="0" borderId="4" xfId="2" applyFont="1" applyBorder="1" applyAlignment="1" applyProtection="1">
      <alignment horizontal="left" vertical="top" wrapText="1"/>
      <protection locked="0"/>
    </xf>
    <xf numFmtId="0" fontId="3" fillId="0" borderId="5" xfId="2" applyFont="1" applyBorder="1" applyAlignment="1" applyProtection="1">
      <alignment horizontal="left" vertical="top" wrapText="1"/>
      <protection locked="0"/>
    </xf>
    <xf numFmtId="0" fontId="3" fillId="0" borderId="6" xfId="2" applyFont="1" applyBorder="1" applyAlignment="1" applyProtection="1">
      <alignment horizontal="left" vertical="top" wrapText="1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6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textRotation="90" wrapText="1"/>
    </xf>
    <xf numFmtId="0" fontId="5" fillId="0" borderId="5" xfId="2" applyFont="1" applyBorder="1" applyAlignment="1">
      <alignment horizontal="center" vertical="center" textRotation="90" wrapText="1"/>
    </xf>
    <xf numFmtId="0" fontId="5" fillId="0" borderId="6" xfId="2" applyFont="1" applyBorder="1" applyAlignment="1">
      <alignment horizontal="center" vertical="center" textRotation="90" wrapText="1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textRotation="90"/>
    </xf>
    <xf numFmtId="0" fontId="5" fillId="0" borderId="5" xfId="2" applyFont="1" applyBorder="1" applyAlignment="1">
      <alignment horizontal="center" vertical="center" textRotation="90"/>
    </xf>
    <xf numFmtId="0" fontId="5" fillId="0" borderId="6" xfId="2" applyFont="1" applyBorder="1" applyAlignment="1">
      <alignment horizontal="center" vertical="center" textRotation="90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textRotation="90"/>
    </xf>
    <xf numFmtId="0" fontId="1" fillId="0" borderId="15" xfId="1" applyBorder="1" applyAlignment="1">
      <alignment horizontal="center" textRotation="90"/>
    </xf>
    <xf numFmtId="0" fontId="1" fillId="0" borderId="31" xfId="1" applyBorder="1" applyAlignment="1">
      <alignment horizontal="center" textRotation="90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3" xfId="3" applyFont="1" applyBorder="1" applyAlignment="1">
      <alignment horizontal="center"/>
    </xf>
    <xf numFmtId="0" fontId="1" fillId="0" borderId="6" xfId="3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0" fontId="3" fillId="0" borderId="10" xfId="3" applyFont="1" applyBorder="1" applyAlignment="1">
      <alignment horizontal="center" vertical="center" textRotation="90" wrapText="1"/>
    </xf>
    <xf numFmtId="0" fontId="3" fillId="0" borderId="20" xfId="3" applyFont="1" applyBorder="1" applyAlignment="1">
      <alignment horizontal="center" vertical="center" textRotation="90" wrapText="1"/>
    </xf>
    <xf numFmtId="0" fontId="3" fillId="0" borderId="29" xfId="3" applyFont="1" applyBorder="1" applyAlignment="1">
      <alignment horizontal="center" vertical="center" textRotation="90" wrapText="1"/>
    </xf>
    <xf numFmtId="0" fontId="1" fillId="0" borderId="5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4" xfId="1" applyBorder="1" applyAlignment="1">
      <alignment horizontal="center"/>
    </xf>
    <xf numFmtId="0" fontId="4" fillId="0" borderId="16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textRotation="90" wrapText="1"/>
    </xf>
    <xf numFmtId="0" fontId="3" fillId="0" borderId="22" xfId="3" applyFont="1" applyBorder="1" applyAlignment="1">
      <alignment horizontal="center" vertical="center" textRotation="90" wrapText="1"/>
    </xf>
    <xf numFmtId="0" fontId="3" fillId="0" borderId="26" xfId="3" applyFont="1" applyBorder="1" applyAlignment="1">
      <alignment horizontal="center" vertical="center" textRotation="90" wrapText="1"/>
    </xf>
    <xf numFmtId="0" fontId="3" fillId="0" borderId="19" xfId="3" applyFont="1" applyBorder="1" applyAlignment="1">
      <alignment horizontal="center" vertical="center" textRotation="90" wrapText="1"/>
    </xf>
    <xf numFmtId="0" fontId="3" fillId="0" borderId="24" xfId="3" applyFont="1" applyBorder="1" applyAlignment="1">
      <alignment horizontal="center" vertical="center" textRotation="90" wrapText="1"/>
    </xf>
    <xf numFmtId="0" fontId="3" fillId="0" borderId="28" xfId="3" applyFont="1" applyBorder="1" applyAlignment="1">
      <alignment horizontal="center" vertical="center" textRotation="90" wrapText="1"/>
    </xf>
    <xf numFmtId="0" fontId="3" fillId="0" borderId="21" xfId="3" applyFont="1" applyBorder="1" applyAlignment="1">
      <alignment horizontal="center" vertical="center" textRotation="90" wrapText="1"/>
    </xf>
    <xf numFmtId="0" fontId="3" fillId="0" borderId="25" xfId="3" applyFont="1" applyBorder="1" applyAlignment="1">
      <alignment horizontal="center" vertical="center" textRotation="90" wrapText="1"/>
    </xf>
    <xf numFmtId="0" fontId="3" fillId="0" borderId="30" xfId="3" applyFont="1" applyBorder="1" applyAlignment="1">
      <alignment horizontal="center" vertical="center" textRotation="90" wrapText="1"/>
    </xf>
    <xf numFmtId="0" fontId="5" fillId="0" borderId="13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top" wrapText="1"/>
    </xf>
    <xf numFmtId="0" fontId="5" fillId="0" borderId="5" xfId="3" applyFont="1" applyBorder="1" applyAlignment="1">
      <alignment horizontal="center" vertical="top" wrapText="1"/>
    </xf>
    <xf numFmtId="0" fontId="11" fillId="0" borderId="13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_Лист1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acheslavsedov/Downloads/&#1053;&#1072;&#1074;&#1095;&#1072;&#1083;&#1100;&#1085;&#1080;&#1080;&#774;%20&#1087;&#1083;&#1072;&#1085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ультативи"/>
      <sheetName val="НП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8"/>
  <sheetViews>
    <sheetView tabSelected="1" topLeftCell="A11" workbookViewId="0">
      <selection activeCell="AB11" sqref="AB11"/>
    </sheetView>
  </sheetViews>
  <sheetFormatPr defaultColWidth="9.125" defaultRowHeight="15" x14ac:dyDescent="0.25"/>
  <cols>
    <col min="1" max="55" width="3.5" style="1" customWidth="1"/>
    <col min="56" max="57" width="9.125" style="1" customWidth="1"/>
    <col min="58" max="256" width="9.125" style="1"/>
    <col min="257" max="311" width="3.5" style="1" customWidth="1"/>
    <col min="312" max="512" width="9.125" style="1"/>
    <col min="513" max="567" width="3.5" style="1" customWidth="1"/>
    <col min="568" max="768" width="9.125" style="1"/>
    <col min="769" max="823" width="3.5" style="1" customWidth="1"/>
    <col min="824" max="1024" width="9.125" style="1"/>
    <col min="1025" max="1079" width="3.5" style="1" customWidth="1"/>
    <col min="1080" max="1280" width="9.125" style="1"/>
    <col min="1281" max="1335" width="3.5" style="1" customWidth="1"/>
    <col min="1336" max="1536" width="9.125" style="1"/>
    <col min="1537" max="1591" width="3.5" style="1" customWidth="1"/>
    <col min="1592" max="1792" width="9.125" style="1"/>
    <col min="1793" max="1847" width="3.5" style="1" customWidth="1"/>
    <col min="1848" max="2048" width="9.125" style="1"/>
    <col min="2049" max="2103" width="3.5" style="1" customWidth="1"/>
    <col min="2104" max="2304" width="9.125" style="1"/>
    <col min="2305" max="2359" width="3.5" style="1" customWidth="1"/>
    <col min="2360" max="2560" width="9.125" style="1"/>
    <col min="2561" max="2615" width="3.5" style="1" customWidth="1"/>
    <col min="2616" max="2816" width="9.125" style="1"/>
    <col min="2817" max="2871" width="3.5" style="1" customWidth="1"/>
    <col min="2872" max="3072" width="9.125" style="1"/>
    <col min="3073" max="3127" width="3.5" style="1" customWidth="1"/>
    <col min="3128" max="3328" width="9.125" style="1"/>
    <col min="3329" max="3383" width="3.5" style="1" customWidth="1"/>
    <col min="3384" max="3584" width="9.125" style="1"/>
    <col min="3585" max="3639" width="3.5" style="1" customWidth="1"/>
    <col min="3640" max="3840" width="9.125" style="1"/>
    <col min="3841" max="3895" width="3.5" style="1" customWidth="1"/>
    <col min="3896" max="4096" width="9.125" style="1"/>
    <col min="4097" max="4151" width="3.5" style="1" customWidth="1"/>
    <col min="4152" max="4352" width="9.125" style="1"/>
    <col min="4353" max="4407" width="3.5" style="1" customWidth="1"/>
    <col min="4408" max="4608" width="9.125" style="1"/>
    <col min="4609" max="4663" width="3.5" style="1" customWidth="1"/>
    <col min="4664" max="4864" width="9.125" style="1"/>
    <col min="4865" max="4919" width="3.5" style="1" customWidth="1"/>
    <col min="4920" max="5120" width="9.125" style="1"/>
    <col min="5121" max="5175" width="3.5" style="1" customWidth="1"/>
    <col min="5176" max="5376" width="9.125" style="1"/>
    <col min="5377" max="5431" width="3.5" style="1" customWidth="1"/>
    <col min="5432" max="5632" width="9.125" style="1"/>
    <col min="5633" max="5687" width="3.5" style="1" customWidth="1"/>
    <col min="5688" max="5888" width="9.125" style="1"/>
    <col min="5889" max="5943" width="3.5" style="1" customWidth="1"/>
    <col min="5944" max="6144" width="9.125" style="1"/>
    <col min="6145" max="6199" width="3.5" style="1" customWidth="1"/>
    <col min="6200" max="6400" width="9.125" style="1"/>
    <col min="6401" max="6455" width="3.5" style="1" customWidth="1"/>
    <col min="6456" max="6656" width="9.125" style="1"/>
    <col min="6657" max="6711" width="3.5" style="1" customWidth="1"/>
    <col min="6712" max="6912" width="9.125" style="1"/>
    <col min="6913" max="6967" width="3.5" style="1" customWidth="1"/>
    <col min="6968" max="7168" width="9.125" style="1"/>
    <col min="7169" max="7223" width="3.5" style="1" customWidth="1"/>
    <col min="7224" max="7424" width="9.125" style="1"/>
    <col min="7425" max="7479" width="3.5" style="1" customWidth="1"/>
    <col min="7480" max="7680" width="9.125" style="1"/>
    <col min="7681" max="7735" width="3.5" style="1" customWidth="1"/>
    <col min="7736" max="7936" width="9.125" style="1"/>
    <col min="7937" max="7991" width="3.5" style="1" customWidth="1"/>
    <col min="7992" max="8192" width="9.125" style="1"/>
    <col min="8193" max="8247" width="3.5" style="1" customWidth="1"/>
    <col min="8248" max="8448" width="9.125" style="1"/>
    <col min="8449" max="8503" width="3.5" style="1" customWidth="1"/>
    <col min="8504" max="8704" width="9.125" style="1"/>
    <col min="8705" max="8759" width="3.5" style="1" customWidth="1"/>
    <col min="8760" max="8960" width="9.125" style="1"/>
    <col min="8961" max="9015" width="3.5" style="1" customWidth="1"/>
    <col min="9016" max="9216" width="9.125" style="1"/>
    <col min="9217" max="9271" width="3.5" style="1" customWidth="1"/>
    <col min="9272" max="9472" width="9.125" style="1"/>
    <col min="9473" max="9527" width="3.5" style="1" customWidth="1"/>
    <col min="9528" max="9728" width="9.125" style="1"/>
    <col min="9729" max="9783" width="3.5" style="1" customWidth="1"/>
    <col min="9784" max="9984" width="9.125" style="1"/>
    <col min="9985" max="10039" width="3.5" style="1" customWidth="1"/>
    <col min="10040" max="10240" width="9.125" style="1"/>
    <col min="10241" max="10295" width="3.5" style="1" customWidth="1"/>
    <col min="10296" max="10496" width="9.125" style="1"/>
    <col min="10497" max="10551" width="3.5" style="1" customWidth="1"/>
    <col min="10552" max="10752" width="9.125" style="1"/>
    <col min="10753" max="10807" width="3.5" style="1" customWidth="1"/>
    <col min="10808" max="11008" width="9.125" style="1"/>
    <col min="11009" max="11063" width="3.5" style="1" customWidth="1"/>
    <col min="11064" max="11264" width="9.125" style="1"/>
    <col min="11265" max="11319" width="3.5" style="1" customWidth="1"/>
    <col min="11320" max="11520" width="9.125" style="1"/>
    <col min="11521" max="11575" width="3.5" style="1" customWidth="1"/>
    <col min="11576" max="11776" width="9.125" style="1"/>
    <col min="11777" max="11831" width="3.5" style="1" customWidth="1"/>
    <col min="11832" max="12032" width="9.125" style="1"/>
    <col min="12033" max="12087" width="3.5" style="1" customWidth="1"/>
    <col min="12088" max="12288" width="9.125" style="1"/>
    <col min="12289" max="12343" width="3.5" style="1" customWidth="1"/>
    <col min="12344" max="12544" width="9.125" style="1"/>
    <col min="12545" max="12599" width="3.5" style="1" customWidth="1"/>
    <col min="12600" max="12800" width="9.125" style="1"/>
    <col min="12801" max="12855" width="3.5" style="1" customWidth="1"/>
    <col min="12856" max="13056" width="9.125" style="1"/>
    <col min="13057" max="13111" width="3.5" style="1" customWidth="1"/>
    <col min="13112" max="13312" width="9.125" style="1"/>
    <col min="13313" max="13367" width="3.5" style="1" customWidth="1"/>
    <col min="13368" max="13568" width="9.125" style="1"/>
    <col min="13569" max="13623" width="3.5" style="1" customWidth="1"/>
    <col min="13624" max="13824" width="9.125" style="1"/>
    <col min="13825" max="13879" width="3.5" style="1" customWidth="1"/>
    <col min="13880" max="14080" width="9.125" style="1"/>
    <col min="14081" max="14135" width="3.5" style="1" customWidth="1"/>
    <col min="14136" max="14336" width="9.125" style="1"/>
    <col min="14337" max="14391" width="3.5" style="1" customWidth="1"/>
    <col min="14392" max="14592" width="9.125" style="1"/>
    <col min="14593" max="14647" width="3.5" style="1" customWidth="1"/>
    <col min="14648" max="14848" width="9.125" style="1"/>
    <col min="14849" max="14903" width="3.5" style="1" customWidth="1"/>
    <col min="14904" max="15104" width="9.125" style="1"/>
    <col min="15105" max="15159" width="3.5" style="1" customWidth="1"/>
    <col min="15160" max="15360" width="9.125" style="1"/>
    <col min="15361" max="15415" width="3.5" style="1" customWidth="1"/>
    <col min="15416" max="15616" width="9.125" style="1"/>
    <col min="15617" max="15671" width="3.5" style="1" customWidth="1"/>
    <col min="15672" max="15872" width="9.125" style="1"/>
    <col min="15873" max="15927" width="3.5" style="1" customWidth="1"/>
    <col min="15928" max="16128" width="9.125" style="1"/>
    <col min="16129" max="16183" width="3.5" style="1" customWidth="1"/>
    <col min="16184" max="16384" width="9.125" style="1"/>
  </cols>
  <sheetData>
    <row r="1" spans="1:53" x14ac:dyDescent="0.25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3" x14ac:dyDescent="0.25">
      <c r="B2" s="3"/>
      <c r="C2" s="3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6" t="s">
        <v>0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7"/>
      <c r="AK2" s="4"/>
      <c r="AL2" s="4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ht="15.75" x14ac:dyDescent="0.25">
      <c r="A3" s="3"/>
      <c r="B3" s="3"/>
      <c r="C3" s="3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 t="s">
        <v>1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53" ht="15.75" x14ac:dyDescent="0.25">
      <c r="A4" s="3"/>
      <c r="B4" s="3"/>
      <c r="C4" s="3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 t="s">
        <v>2</v>
      </c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53" ht="6.9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53" ht="15.75" x14ac:dyDescent="0.25">
      <c r="A6" s="14"/>
      <c r="B6" s="14"/>
      <c r="C6" s="14"/>
      <c r="D6" s="14"/>
      <c r="E6" s="14"/>
      <c r="G6" s="15" t="s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16" t="s">
        <v>4</v>
      </c>
      <c r="AO6" s="3"/>
      <c r="AP6" s="3"/>
      <c r="AQ6" s="3"/>
      <c r="AR6" s="9"/>
      <c r="AS6" s="17"/>
      <c r="AT6" s="17"/>
      <c r="AU6" s="17"/>
      <c r="AV6" s="17"/>
      <c r="AW6" s="17"/>
      <c r="AX6" s="17"/>
      <c r="AY6" s="3"/>
      <c r="AZ6" s="3"/>
      <c r="BA6" s="3"/>
    </row>
    <row r="7" spans="1:53" ht="15.75" x14ac:dyDescent="0.25">
      <c r="A7" s="16"/>
      <c r="B7" s="16"/>
      <c r="C7" s="16"/>
      <c r="D7" s="16"/>
      <c r="E7" s="16"/>
      <c r="F7" s="3"/>
      <c r="G7" s="18" t="s">
        <v>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U7" s="13" t="s">
        <v>6</v>
      </c>
      <c r="AV7" s="3"/>
      <c r="AW7" s="3"/>
      <c r="AX7" s="3"/>
      <c r="AY7" s="3"/>
      <c r="AZ7" s="3"/>
      <c r="BA7" s="3"/>
    </row>
    <row r="8" spans="1:53" ht="15.75" x14ac:dyDescent="0.25">
      <c r="A8" s="19"/>
      <c r="B8" s="17"/>
      <c r="C8" s="17"/>
      <c r="D8" s="17"/>
      <c r="E8" s="3"/>
      <c r="F8" s="153" t="s">
        <v>185</v>
      </c>
      <c r="G8" s="153"/>
      <c r="H8" s="153"/>
      <c r="I8" s="153"/>
      <c r="J8" s="153"/>
      <c r="K8" s="153"/>
      <c r="L8" s="153"/>
      <c r="M8" s="15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6" t="s">
        <v>7</v>
      </c>
      <c r="AO8" s="3"/>
      <c r="AP8" s="3"/>
      <c r="AQ8" s="3"/>
      <c r="AR8" s="3"/>
      <c r="AS8" s="9" t="s">
        <v>8</v>
      </c>
      <c r="AT8" s="17"/>
      <c r="AU8" s="17"/>
      <c r="AV8" s="17"/>
      <c r="AW8" s="17"/>
      <c r="AX8" s="17"/>
      <c r="AY8" s="3"/>
      <c r="AZ8" s="3"/>
      <c r="BA8" s="3"/>
    </row>
    <row r="9" spans="1:53" x14ac:dyDescent="0.25">
      <c r="B9" s="3" t="s">
        <v>9</v>
      </c>
      <c r="C9" s="3"/>
      <c r="D9" s="3"/>
      <c r="E9" s="3"/>
      <c r="F9" s="3"/>
      <c r="G9" s="3"/>
      <c r="H9" s="3"/>
      <c r="I9" s="20" t="s">
        <v>10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U9" s="13" t="s">
        <v>11</v>
      </c>
      <c r="AV9" s="3"/>
      <c r="AW9" s="3"/>
      <c r="AX9" s="3"/>
      <c r="AY9" s="3"/>
      <c r="AZ9" s="3"/>
      <c r="BA9" s="3"/>
    </row>
    <row r="10" spans="1:53" ht="15.75" x14ac:dyDescent="0.25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16" t="s">
        <v>13</v>
      </c>
      <c r="AO10" s="3"/>
      <c r="AP10" s="3"/>
      <c r="AQ10" s="9" t="s">
        <v>14</v>
      </c>
      <c r="AR10" s="17"/>
      <c r="AS10" s="17"/>
      <c r="AT10" s="17"/>
      <c r="AU10" s="17"/>
      <c r="AV10" s="17"/>
      <c r="AW10" s="17"/>
      <c r="AX10" s="17"/>
      <c r="AY10" s="3"/>
      <c r="AZ10" s="3"/>
      <c r="BA10" s="3"/>
    </row>
    <row r="11" spans="1:53" ht="30" customHeight="1" x14ac:dyDescent="0.25">
      <c r="A11" s="3"/>
      <c r="B11" s="57" t="s">
        <v>15</v>
      </c>
      <c r="C11" s="5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58" t="s">
        <v>16</v>
      </c>
      <c r="AR11" s="58"/>
      <c r="AS11" s="58"/>
      <c r="AT11" s="58"/>
      <c r="AU11" s="58"/>
      <c r="AV11" s="58"/>
      <c r="AW11" s="58"/>
      <c r="AX11" s="58"/>
      <c r="AY11" s="3"/>
      <c r="AZ11" s="3"/>
      <c r="BA11" s="3"/>
    </row>
    <row r="12" spans="1:53" x14ac:dyDescent="0.25">
      <c r="A12" s="2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 ht="20.25" x14ac:dyDescent="0.3">
      <c r="A13" s="22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15.75" x14ac:dyDescent="0.25">
      <c r="A14" s="23" t="s">
        <v>18</v>
      </c>
      <c r="B14" s="3"/>
      <c r="C14" s="3"/>
      <c r="D14" s="3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24" t="s">
        <v>19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x14ac:dyDescent="0.25">
      <c r="A15" s="2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T15" s="13" t="s">
        <v>20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5.75" x14ac:dyDescent="0.25">
      <c r="A16" s="23" t="s">
        <v>21</v>
      </c>
      <c r="B16" s="3"/>
      <c r="C16" s="3"/>
      <c r="D16" s="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4" t="s">
        <v>22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5" x14ac:dyDescent="0.25">
      <c r="A17" s="2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T17" s="13" t="s">
        <v>23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5" ht="15.75" x14ac:dyDescent="0.25">
      <c r="A18" s="26" t="s">
        <v>24</v>
      </c>
      <c r="B18" s="3"/>
      <c r="C18" s="3"/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4" t="s">
        <v>25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spans="1:55" x14ac:dyDescent="0.25">
      <c r="A19" s="2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 t="s">
        <v>26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spans="1:55" ht="15.75" x14ac:dyDescent="0.25">
      <c r="A20" s="23" t="s">
        <v>27</v>
      </c>
      <c r="B20" s="3"/>
      <c r="C20" s="3"/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24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5" x14ac:dyDescent="0.25">
      <c r="A21" s="21" t="s">
        <v>28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</row>
    <row r="22" spans="1:55" ht="15.75" x14ac:dyDescent="0.25">
      <c r="A22" s="26" t="s">
        <v>29</v>
      </c>
      <c r="B22" s="3"/>
      <c r="C22" s="3"/>
      <c r="D22" s="3"/>
      <c r="E22" s="3"/>
      <c r="F22" s="3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4" t="s">
        <v>30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</row>
    <row r="23" spans="1:55" ht="15.75" x14ac:dyDescent="0.25">
      <c r="A23" s="2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3" t="s">
        <v>31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</row>
    <row r="24" spans="1:5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5" ht="15.75" x14ac:dyDescent="0.25">
      <c r="A25" s="56" t="s">
        <v>32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</row>
    <row r="26" spans="1:5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5" ht="17.100000000000001" customHeight="1" x14ac:dyDescent="0.25">
      <c r="A27" s="59" t="s">
        <v>33</v>
      </c>
      <c r="B27" s="59"/>
      <c r="C27" s="59"/>
      <c r="D27" s="60" t="s">
        <v>34</v>
      </c>
      <c r="E27" s="60"/>
      <c r="F27" s="60"/>
      <c r="G27" s="60"/>
      <c r="H27" s="60" t="s">
        <v>35</v>
      </c>
      <c r="I27" s="60"/>
      <c r="J27" s="60"/>
      <c r="K27" s="60"/>
      <c r="L27" s="60"/>
      <c r="M27" s="60" t="s">
        <v>36</v>
      </c>
      <c r="N27" s="60"/>
      <c r="O27" s="60"/>
      <c r="P27" s="60"/>
      <c r="Q27" s="60"/>
      <c r="R27" s="60" t="s">
        <v>37</v>
      </c>
      <c r="S27" s="60"/>
      <c r="T27" s="60"/>
      <c r="U27" s="60"/>
      <c r="V27" s="60" t="s">
        <v>38</v>
      </c>
      <c r="W27" s="60"/>
      <c r="X27" s="60"/>
      <c r="Y27" s="60"/>
      <c r="Z27" s="60"/>
      <c r="AA27" s="60" t="s">
        <v>39</v>
      </c>
      <c r="AB27" s="60"/>
      <c r="AC27" s="60"/>
      <c r="AD27" s="60"/>
      <c r="AE27" s="60" t="s">
        <v>40</v>
      </c>
      <c r="AF27" s="60"/>
      <c r="AG27" s="60"/>
      <c r="AH27" s="60"/>
      <c r="AI27" s="60" t="s">
        <v>41</v>
      </c>
      <c r="AJ27" s="60"/>
      <c r="AK27" s="60"/>
      <c r="AL27" s="60"/>
      <c r="AM27" s="60" t="s">
        <v>42</v>
      </c>
      <c r="AN27" s="60"/>
      <c r="AO27" s="60"/>
      <c r="AP27" s="60"/>
      <c r="AQ27" s="60" t="s">
        <v>43</v>
      </c>
      <c r="AR27" s="60"/>
      <c r="AS27" s="60"/>
      <c r="AT27" s="60"/>
      <c r="AU27" s="60"/>
      <c r="AV27" s="60" t="s">
        <v>44</v>
      </c>
      <c r="AW27" s="60"/>
      <c r="AX27" s="60"/>
      <c r="AY27" s="60"/>
      <c r="AZ27" s="60" t="s">
        <v>45</v>
      </c>
      <c r="BA27" s="60"/>
      <c r="BB27" s="60"/>
      <c r="BC27" s="60"/>
    </row>
    <row r="28" spans="1:55" ht="27.95" customHeight="1" x14ac:dyDescent="0.25">
      <c r="A28" s="59"/>
      <c r="B28" s="59"/>
      <c r="C28" s="59"/>
      <c r="D28" s="28">
        <v>1</v>
      </c>
      <c r="E28" s="28">
        <v>2</v>
      </c>
      <c r="F28" s="28">
        <v>3</v>
      </c>
      <c r="G28" s="28">
        <v>4</v>
      </c>
      <c r="H28" s="28">
        <v>5</v>
      </c>
      <c r="I28" s="28">
        <v>6</v>
      </c>
      <c r="J28" s="28">
        <v>7</v>
      </c>
      <c r="K28" s="28">
        <v>8</v>
      </c>
      <c r="L28" s="28">
        <v>9</v>
      </c>
      <c r="M28" s="28">
        <v>10</v>
      </c>
      <c r="N28" s="28">
        <v>11</v>
      </c>
      <c r="O28" s="28">
        <v>12</v>
      </c>
      <c r="P28" s="28">
        <v>13</v>
      </c>
      <c r="Q28" s="28">
        <v>14</v>
      </c>
      <c r="R28" s="28">
        <v>15</v>
      </c>
      <c r="S28" s="28">
        <v>16</v>
      </c>
      <c r="T28" s="28">
        <v>17</v>
      </c>
      <c r="U28" s="28">
        <v>18</v>
      </c>
      <c r="V28" s="28">
        <v>19</v>
      </c>
      <c r="W28" s="28">
        <v>20</v>
      </c>
      <c r="X28" s="28">
        <v>21</v>
      </c>
      <c r="Y28" s="28">
        <v>22</v>
      </c>
      <c r="Z28" s="28">
        <v>23</v>
      </c>
      <c r="AA28" s="28">
        <v>24</v>
      </c>
      <c r="AB28" s="28">
        <v>25</v>
      </c>
      <c r="AC28" s="28">
        <v>26</v>
      </c>
      <c r="AD28" s="28">
        <v>27</v>
      </c>
      <c r="AE28" s="28">
        <v>28</v>
      </c>
      <c r="AF28" s="28">
        <v>29</v>
      </c>
      <c r="AG28" s="28">
        <v>30</v>
      </c>
      <c r="AH28" s="28">
        <v>31</v>
      </c>
      <c r="AI28" s="28">
        <v>32</v>
      </c>
      <c r="AJ28" s="28">
        <v>33</v>
      </c>
      <c r="AK28" s="28">
        <v>34</v>
      </c>
      <c r="AL28" s="28">
        <v>35</v>
      </c>
      <c r="AM28" s="28">
        <v>36</v>
      </c>
      <c r="AN28" s="28">
        <v>37</v>
      </c>
      <c r="AO28" s="28">
        <v>38</v>
      </c>
      <c r="AP28" s="28">
        <v>39</v>
      </c>
      <c r="AQ28" s="28">
        <v>40</v>
      </c>
      <c r="AR28" s="28">
        <v>41</v>
      </c>
      <c r="AS28" s="28">
        <v>42</v>
      </c>
      <c r="AT28" s="28">
        <v>43</v>
      </c>
      <c r="AU28" s="28">
        <v>44</v>
      </c>
      <c r="AV28" s="28">
        <v>45</v>
      </c>
      <c r="AW28" s="28">
        <v>46</v>
      </c>
      <c r="AX28" s="28">
        <v>47</v>
      </c>
      <c r="AY28" s="28">
        <v>48</v>
      </c>
      <c r="AZ28" s="28">
        <v>49</v>
      </c>
      <c r="BA28" s="28">
        <v>50</v>
      </c>
      <c r="BB28" s="28">
        <v>51</v>
      </c>
      <c r="BC28" s="29">
        <v>52</v>
      </c>
    </row>
    <row r="29" spans="1:55" ht="26.1" customHeight="1" x14ac:dyDescent="0.25">
      <c r="A29" s="63">
        <v>1</v>
      </c>
      <c r="B29" s="64"/>
      <c r="C29" s="65"/>
      <c r="D29" s="30" t="s">
        <v>46</v>
      </c>
      <c r="E29" s="30" t="s">
        <v>46</v>
      </c>
      <c r="F29" s="30" t="s">
        <v>46</v>
      </c>
      <c r="G29" s="30" t="s">
        <v>46</v>
      </c>
      <c r="H29" s="30" t="s">
        <v>46</v>
      </c>
      <c r="I29" s="30" t="s">
        <v>46</v>
      </c>
      <c r="J29" s="30" t="s">
        <v>46</v>
      </c>
      <c r="K29" s="30" t="s">
        <v>46</v>
      </c>
      <c r="L29" s="30" t="s">
        <v>46</v>
      </c>
      <c r="M29" s="30" t="s">
        <v>46</v>
      </c>
      <c r="N29" s="30" t="s">
        <v>46</v>
      </c>
      <c r="O29" s="30" t="s">
        <v>46</v>
      </c>
      <c r="P29" s="30" t="s">
        <v>46</v>
      </c>
      <c r="Q29" s="30" t="s">
        <v>46</v>
      </c>
      <c r="R29" s="30" t="s">
        <v>46</v>
      </c>
      <c r="S29" s="30" t="s">
        <v>47</v>
      </c>
      <c r="T29" s="30" t="s">
        <v>47</v>
      </c>
      <c r="U29" s="30" t="s">
        <v>48</v>
      </c>
      <c r="V29" s="30" t="s">
        <v>48</v>
      </c>
      <c r="W29" s="30" t="s">
        <v>48</v>
      </c>
      <c r="X29" s="30" t="s">
        <v>48</v>
      </c>
      <c r="Y29" s="30" t="s">
        <v>46</v>
      </c>
      <c r="Z29" s="30" t="s">
        <v>46</v>
      </c>
      <c r="AA29" s="30" t="s">
        <v>46</v>
      </c>
      <c r="AB29" s="30" t="s">
        <v>46</v>
      </c>
      <c r="AC29" s="30" t="s">
        <v>46</v>
      </c>
      <c r="AD29" s="30" t="s">
        <v>46</v>
      </c>
      <c r="AE29" s="30" t="s">
        <v>46</v>
      </c>
      <c r="AF29" s="30" t="s">
        <v>46</v>
      </c>
      <c r="AG29" s="30" t="s">
        <v>46</v>
      </c>
      <c r="AH29" s="30" t="s">
        <v>46</v>
      </c>
      <c r="AI29" s="30" t="s">
        <v>46</v>
      </c>
      <c r="AJ29" s="30" t="s">
        <v>46</v>
      </c>
      <c r="AK29" s="30" t="s">
        <v>46</v>
      </c>
      <c r="AL29" s="30" t="s">
        <v>46</v>
      </c>
      <c r="AM29" s="30" t="s">
        <v>46</v>
      </c>
      <c r="AN29" s="30" t="s">
        <v>46</v>
      </c>
      <c r="AO29" s="30" t="s">
        <v>46</v>
      </c>
      <c r="AP29" s="30" t="s">
        <v>49</v>
      </c>
      <c r="AQ29" s="30" t="s">
        <v>49</v>
      </c>
      <c r="AR29" s="30" t="s">
        <v>49</v>
      </c>
      <c r="AS29" s="30" t="s">
        <v>49</v>
      </c>
      <c r="AT29" s="30" t="s">
        <v>47</v>
      </c>
      <c r="AU29" s="30" t="s">
        <v>47</v>
      </c>
      <c r="AV29" s="30" t="s">
        <v>48</v>
      </c>
      <c r="AW29" s="30" t="s">
        <v>48</v>
      </c>
      <c r="AX29" s="30" t="s">
        <v>48</v>
      </c>
      <c r="AY29" s="30" t="s">
        <v>48</v>
      </c>
      <c r="AZ29" s="30" t="s">
        <v>48</v>
      </c>
      <c r="BA29" s="30" t="s">
        <v>48</v>
      </c>
      <c r="BB29" s="30" t="s">
        <v>48</v>
      </c>
      <c r="BC29" s="30" t="s">
        <v>48</v>
      </c>
    </row>
    <row r="30" spans="1:55" ht="26.1" customHeight="1" x14ac:dyDescent="0.25">
      <c r="A30" s="63">
        <v>2</v>
      </c>
      <c r="B30" s="64"/>
      <c r="C30" s="65"/>
      <c r="D30" s="30" t="s">
        <v>46</v>
      </c>
      <c r="E30" s="30" t="s">
        <v>46</v>
      </c>
      <c r="F30" s="30" t="s">
        <v>46</v>
      </c>
      <c r="G30" s="30" t="s">
        <v>46</v>
      </c>
      <c r="H30" s="30" t="s">
        <v>46</v>
      </c>
      <c r="I30" s="30" t="s">
        <v>46</v>
      </c>
      <c r="J30" s="30" t="s">
        <v>46</v>
      </c>
      <c r="K30" s="30" t="s">
        <v>46</v>
      </c>
      <c r="L30" s="30" t="s">
        <v>46</v>
      </c>
      <c r="M30" s="30" t="s">
        <v>46</v>
      </c>
      <c r="N30" s="30" t="s">
        <v>46</v>
      </c>
      <c r="O30" s="30" t="s">
        <v>46</v>
      </c>
      <c r="P30" s="30" t="s">
        <v>49</v>
      </c>
      <c r="Q30" s="30" t="s">
        <v>49</v>
      </c>
      <c r="R30" s="30" t="s">
        <v>49</v>
      </c>
      <c r="S30" s="30" t="s">
        <v>49</v>
      </c>
      <c r="T30" s="30" t="s">
        <v>47</v>
      </c>
      <c r="U30" s="30" t="s">
        <v>47</v>
      </c>
      <c r="V30" s="30" t="s">
        <v>48</v>
      </c>
      <c r="W30" s="30" t="s">
        <v>48</v>
      </c>
      <c r="X30" s="30" t="s">
        <v>46</v>
      </c>
      <c r="Y30" s="30" t="s">
        <v>46</v>
      </c>
      <c r="Z30" s="30" t="s">
        <v>46</v>
      </c>
      <c r="AA30" s="30" t="s">
        <v>46</v>
      </c>
      <c r="AB30" s="30" t="s">
        <v>46</v>
      </c>
      <c r="AC30" s="30" t="s">
        <v>46</v>
      </c>
      <c r="AD30" s="30" t="s">
        <v>46</v>
      </c>
      <c r="AE30" s="30" t="s">
        <v>46</v>
      </c>
      <c r="AF30" s="30" t="s">
        <v>46</v>
      </c>
      <c r="AG30" s="30" t="s">
        <v>46</v>
      </c>
      <c r="AH30" s="30" t="s">
        <v>46</v>
      </c>
      <c r="AI30" s="30" t="s">
        <v>46</v>
      </c>
      <c r="AJ30" s="30" t="s">
        <v>46</v>
      </c>
      <c r="AK30" s="30" t="s">
        <v>46</v>
      </c>
      <c r="AL30" s="30" t="s">
        <v>49</v>
      </c>
      <c r="AM30" s="30" t="s">
        <v>49</v>
      </c>
      <c r="AN30" s="30" t="s">
        <v>49</v>
      </c>
      <c r="AO30" s="30" t="s">
        <v>49</v>
      </c>
      <c r="AP30" s="30" t="s">
        <v>49</v>
      </c>
      <c r="AQ30" s="30" t="s">
        <v>49</v>
      </c>
      <c r="AR30" s="30" t="s">
        <v>49</v>
      </c>
      <c r="AS30" s="30" t="s">
        <v>49</v>
      </c>
      <c r="AT30" s="30" t="s">
        <v>47</v>
      </c>
      <c r="AU30" s="30" t="s">
        <v>47</v>
      </c>
      <c r="AV30" s="30" t="s">
        <v>48</v>
      </c>
      <c r="AW30" s="30" t="s">
        <v>48</v>
      </c>
      <c r="AX30" s="30" t="s">
        <v>48</v>
      </c>
      <c r="AY30" s="30" t="s">
        <v>48</v>
      </c>
      <c r="AZ30" s="30" t="s">
        <v>48</v>
      </c>
      <c r="BA30" s="30" t="s">
        <v>48</v>
      </c>
      <c r="BB30" s="30" t="s">
        <v>48</v>
      </c>
      <c r="BC30" s="30" t="s">
        <v>48</v>
      </c>
    </row>
    <row r="31" spans="1:55" ht="26.1" customHeight="1" x14ac:dyDescent="0.25">
      <c r="A31" s="63">
        <v>3</v>
      </c>
      <c r="B31" s="64"/>
      <c r="C31" s="65"/>
      <c r="D31" s="30" t="s">
        <v>46</v>
      </c>
      <c r="E31" s="30" t="s">
        <v>46</v>
      </c>
      <c r="F31" s="30" t="s">
        <v>46</v>
      </c>
      <c r="G31" s="30" t="s">
        <v>46</v>
      </c>
      <c r="H31" s="30" t="s">
        <v>46</v>
      </c>
      <c r="I31" s="30" t="s">
        <v>46</v>
      </c>
      <c r="J31" s="30" t="s">
        <v>46</v>
      </c>
      <c r="K31" s="30" t="s">
        <v>49</v>
      </c>
      <c r="L31" s="30" t="s">
        <v>49</v>
      </c>
      <c r="M31" s="30" t="s">
        <v>49</v>
      </c>
      <c r="N31" s="30" t="s">
        <v>49</v>
      </c>
      <c r="O31" s="30" t="s">
        <v>49</v>
      </c>
      <c r="P31" s="30" t="s">
        <v>49</v>
      </c>
      <c r="Q31" s="30" t="s">
        <v>49</v>
      </c>
      <c r="R31" s="30" t="s">
        <v>49</v>
      </c>
      <c r="S31" s="30" t="s">
        <v>47</v>
      </c>
      <c r="T31" s="30" t="s">
        <v>47</v>
      </c>
      <c r="U31" s="30" t="s">
        <v>48</v>
      </c>
      <c r="V31" s="30" t="s">
        <v>48</v>
      </c>
      <c r="W31" s="30" t="s">
        <v>48</v>
      </c>
      <c r="X31" s="30" t="s">
        <v>46</v>
      </c>
      <c r="Y31" s="30" t="s">
        <v>46</v>
      </c>
      <c r="Z31" s="30" t="s">
        <v>46</v>
      </c>
      <c r="AA31" s="30" t="s">
        <v>46</v>
      </c>
      <c r="AB31" s="30" t="s">
        <v>46</v>
      </c>
      <c r="AC31" s="30" t="s">
        <v>46</v>
      </c>
      <c r="AD31" s="30" t="s">
        <v>46</v>
      </c>
      <c r="AE31" s="30" t="s">
        <v>46</v>
      </c>
      <c r="AF31" s="30" t="s">
        <v>46</v>
      </c>
      <c r="AG31" s="30" t="s">
        <v>46</v>
      </c>
      <c r="AH31" s="30" t="s">
        <v>46</v>
      </c>
      <c r="AI31" s="30" t="s">
        <v>46</v>
      </c>
      <c r="AJ31" s="30" t="s">
        <v>49</v>
      </c>
      <c r="AK31" s="30" t="s">
        <v>49</v>
      </c>
      <c r="AL31" s="30" t="s">
        <v>49</v>
      </c>
      <c r="AM31" s="30" t="s">
        <v>49</v>
      </c>
      <c r="AN31" s="30" t="s">
        <v>49</v>
      </c>
      <c r="AO31" s="30" t="s">
        <v>49</v>
      </c>
      <c r="AP31" s="30" t="s">
        <v>47</v>
      </c>
      <c r="AQ31" s="30" t="s">
        <v>47</v>
      </c>
      <c r="AR31" s="30" t="s">
        <v>48</v>
      </c>
      <c r="AS31" s="30" t="s">
        <v>48</v>
      </c>
      <c r="AT31" s="30" t="s">
        <v>50</v>
      </c>
      <c r="AU31" s="30" t="s">
        <v>50</v>
      </c>
      <c r="AV31" s="30"/>
      <c r="AW31" s="30"/>
      <c r="AX31" s="30"/>
      <c r="AY31" s="30"/>
      <c r="AZ31" s="30"/>
      <c r="BA31" s="30"/>
      <c r="BB31" s="30"/>
      <c r="BC31" s="30"/>
    </row>
    <row r="32" spans="1:55" ht="15.75" x14ac:dyDescent="0.25">
      <c r="A32" s="26" t="s">
        <v>51</v>
      </c>
      <c r="B32" s="16"/>
      <c r="C32" s="16"/>
      <c r="D32" s="16"/>
      <c r="E32" s="16"/>
      <c r="F32" s="2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</row>
    <row r="33" spans="1:5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7" ht="15.75" x14ac:dyDescent="0.25">
      <c r="A34" s="56" t="s">
        <v>52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3"/>
      <c r="S34" s="56" t="s">
        <v>53</v>
      </c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26"/>
      <c r="AJ34" s="56" t="s">
        <v>54</v>
      </c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</row>
    <row r="35" spans="1:57" ht="6.9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7" ht="69" customHeight="1" x14ac:dyDescent="0.25">
      <c r="A36" s="59" t="s">
        <v>33</v>
      </c>
      <c r="B36" s="59"/>
      <c r="C36" s="59"/>
      <c r="D36" s="61" t="s">
        <v>55</v>
      </c>
      <c r="E36" s="62"/>
      <c r="F36" s="61" t="s">
        <v>56</v>
      </c>
      <c r="G36" s="62"/>
      <c r="H36" s="61" t="s">
        <v>57</v>
      </c>
      <c r="I36" s="62"/>
      <c r="J36" s="61" t="s">
        <v>58</v>
      </c>
      <c r="K36" s="62"/>
      <c r="L36" s="61" t="s">
        <v>59</v>
      </c>
      <c r="M36" s="62"/>
      <c r="N36" s="61" t="s">
        <v>60</v>
      </c>
      <c r="O36" s="62"/>
      <c r="P36" s="84" t="s">
        <v>61</v>
      </c>
      <c r="Q36" s="86"/>
      <c r="S36" s="81" t="s">
        <v>62</v>
      </c>
      <c r="T36" s="82"/>
      <c r="U36" s="82"/>
      <c r="V36" s="82"/>
      <c r="W36" s="82"/>
      <c r="X36" s="82"/>
      <c r="Y36" s="82"/>
      <c r="Z36" s="83"/>
      <c r="AA36" s="94" t="s">
        <v>63</v>
      </c>
      <c r="AB36" s="95"/>
      <c r="AC36" s="96"/>
      <c r="AD36" s="94" t="s">
        <v>64</v>
      </c>
      <c r="AE36" s="95"/>
      <c r="AF36" s="95"/>
      <c r="AG36" s="95"/>
      <c r="AH36" s="96"/>
      <c r="AJ36" s="81" t="s">
        <v>65</v>
      </c>
      <c r="AK36" s="82"/>
      <c r="AL36" s="82"/>
      <c r="AM36" s="82"/>
      <c r="AN36" s="82"/>
      <c r="AO36" s="82"/>
      <c r="AP36" s="82"/>
      <c r="AQ36" s="82"/>
      <c r="AR36" s="82"/>
      <c r="AS36" s="83"/>
      <c r="AT36" s="81" t="s">
        <v>66</v>
      </c>
      <c r="AU36" s="82"/>
      <c r="AV36" s="82"/>
      <c r="AW36" s="82"/>
      <c r="AX36" s="82"/>
      <c r="AY36" s="82"/>
      <c r="AZ36" s="83"/>
      <c r="BA36" s="84" t="s">
        <v>63</v>
      </c>
      <c r="BB36" s="85"/>
      <c r="BC36" s="86"/>
      <c r="BD36" s="31"/>
      <c r="BE36" s="31"/>
    </row>
    <row r="37" spans="1:57" ht="29.1" customHeight="1" x14ac:dyDescent="0.25">
      <c r="A37" s="87">
        <v>1</v>
      </c>
      <c r="B37" s="88"/>
      <c r="C37" s="89"/>
      <c r="D37" s="90">
        <v>32</v>
      </c>
      <c r="E37" s="91"/>
      <c r="F37" s="90">
        <v>4</v>
      </c>
      <c r="G37" s="91"/>
      <c r="H37" s="90">
        <v>4</v>
      </c>
      <c r="I37" s="91"/>
      <c r="J37" s="90">
        <v>12</v>
      </c>
      <c r="K37" s="91"/>
      <c r="L37" s="90"/>
      <c r="M37" s="91"/>
      <c r="N37" s="90"/>
      <c r="O37" s="91"/>
      <c r="P37" s="92">
        <f t="shared" ref="P37:P39" si="0">SUM(D37:O37)</f>
        <v>52</v>
      </c>
      <c r="Q37" s="93"/>
      <c r="S37" s="66" t="s">
        <v>67</v>
      </c>
      <c r="T37" s="67"/>
      <c r="U37" s="67"/>
      <c r="V37" s="67"/>
      <c r="W37" s="67"/>
      <c r="X37" s="67"/>
      <c r="Y37" s="67"/>
      <c r="Z37" s="68"/>
      <c r="AA37" s="69">
        <v>2</v>
      </c>
      <c r="AB37" s="70"/>
      <c r="AC37" s="71"/>
      <c r="AD37" s="72">
        <v>2</v>
      </c>
      <c r="AE37" s="73"/>
      <c r="AF37" s="73"/>
      <c r="AG37" s="73"/>
      <c r="AH37" s="74"/>
      <c r="AJ37" s="75" t="s">
        <v>68</v>
      </c>
      <c r="AK37" s="76"/>
      <c r="AL37" s="76"/>
      <c r="AM37" s="76"/>
      <c r="AN37" s="76"/>
      <c r="AO37" s="76"/>
      <c r="AP37" s="76"/>
      <c r="AQ37" s="76"/>
      <c r="AR37" s="76"/>
      <c r="AS37" s="77"/>
      <c r="AT37" s="78" t="s">
        <v>60</v>
      </c>
      <c r="AU37" s="79"/>
      <c r="AV37" s="79"/>
      <c r="AW37" s="79"/>
      <c r="AX37" s="79"/>
      <c r="AY37" s="79"/>
      <c r="AZ37" s="80"/>
      <c r="BA37" s="78">
        <v>6</v>
      </c>
      <c r="BB37" s="79"/>
      <c r="BC37" s="80"/>
      <c r="BD37" s="31"/>
      <c r="BE37" s="31"/>
    </row>
    <row r="38" spans="1:57" ht="30" customHeight="1" x14ac:dyDescent="0.25">
      <c r="A38" s="87">
        <v>2</v>
      </c>
      <c r="B38" s="88"/>
      <c r="C38" s="89"/>
      <c r="D38" s="90">
        <v>26</v>
      </c>
      <c r="E38" s="91"/>
      <c r="F38" s="90">
        <v>4</v>
      </c>
      <c r="G38" s="91"/>
      <c r="H38" s="90">
        <v>12</v>
      </c>
      <c r="I38" s="91"/>
      <c r="J38" s="90">
        <v>10</v>
      </c>
      <c r="K38" s="91"/>
      <c r="L38" s="90"/>
      <c r="M38" s="91"/>
      <c r="N38" s="90"/>
      <c r="O38" s="91"/>
      <c r="P38" s="92">
        <f t="shared" si="0"/>
        <v>52</v>
      </c>
      <c r="Q38" s="93"/>
      <c r="S38" s="66" t="s">
        <v>69</v>
      </c>
      <c r="T38" s="67"/>
      <c r="U38" s="67"/>
      <c r="V38" s="67"/>
      <c r="W38" s="67"/>
      <c r="X38" s="67"/>
      <c r="Y38" s="67"/>
      <c r="Z38" s="68"/>
      <c r="AA38" s="69">
        <v>2</v>
      </c>
      <c r="AB38" s="70"/>
      <c r="AC38" s="71"/>
      <c r="AD38" s="72">
        <v>2</v>
      </c>
      <c r="AE38" s="73"/>
      <c r="AF38" s="73"/>
      <c r="AG38" s="73"/>
      <c r="AH38" s="74"/>
      <c r="AI38" s="3"/>
      <c r="BA38" s="3"/>
      <c r="BD38" s="31"/>
      <c r="BE38" s="31"/>
    </row>
    <row r="39" spans="1:57" ht="29.1" customHeight="1" x14ac:dyDescent="0.25">
      <c r="A39" s="87">
        <v>3</v>
      </c>
      <c r="B39" s="88"/>
      <c r="C39" s="89"/>
      <c r="D39" s="90">
        <v>19</v>
      </c>
      <c r="E39" s="91"/>
      <c r="F39" s="90">
        <v>4</v>
      </c>
      <c r="G39" s="91"/>
      <c r="H39" s="90">
        <v>14</v>
      </c>
      <c r="I39" s="91"/>
      <c r="J39" s="90">
        <v>5</v>
      </c>
      <c r="K39" s="91"/>
      <c r="L39" s="90"/>
      <c r="M39" s="91"/>
      <c r="N39" s="90">
        <v>2</v>
      </c>
      <c r="O39" s="91"/>
      <c r="P39" s="92">
        <f t="shared" si="0"/>
        <v>44</v>
      </c>
      <c r="Q39" s="93"/>
      <c r="S39" s="66" t="s">
        <v>70</v>
      </c>
      <c r="T39" s="67"/>
      <c r="U39" s="67"/>
      <c r="V39" s="67"/>
      <c r="W39" s="67"/>
      <c r="X39" s="67"/>
      <c r="Y39" s="67"/>
      <c r="Z39" s="68"/>
      <c r="AA39" s="69">
        <v>3</v>
      </c>
      <c r="AB39" s="70"/>
      <c r="AC39" s="71"/>
      <c r="AD39" s="72">
        <v>2</v>
      </c>
      <c r="AE39" s="73"/>
      <c r="AF39" s="73"/>
      <c r="AG39" s="73"/>
      <c r="AH39" s="74"/>
      <c r="BA39" s="3"/>
      <c r="BD39" s="31"/>
      <c r="BE39" s="31"/>
    </row>
    <row r="40" spans="1:57" ht="32.1" customHeight="1" x14ac:dyDescent="0.25">
      <c r="A40" s="98" t="s">
        <v>71</v>
      </c>
      <c r="B40" s="99"/>
      <c r="C40" s="100"/>
      <c r="D40" s="97">
        <f>SUM(D37:E39)</f>
        <v>77</v>
      </c>
      <c r="E40" s="97"/>
      <c r="F40" s="97">
        <f>SUM(F37:G39)</f>
        <v>12</v>
      </c>
      <c r="G40" s="97"/>
      <c r="H40" s="97">
        <f>SUM(H37:I39)</f>
        <v>30</v>
      </c>
      <c r="I40" s="97"/>
      <c r="J40" s="97">
        <f>SUM(J37:K39)</f>
        <v>27</v>
      </c>
      <c r="K40" s="97"/>
      <c r="L40" s="97">
        <f>SUM(L37:M39)</f>
        <v>0</v>
      </c>
      <c r="M40" s="97"/>
      <c r="N40" s="97">
        <f>SUM(N37:O39)</f>
        <v>2</v>
      </c>
      <c r="O40" s="97"/>
      <c r="P40" s="97">
        <f>SUM(P37:Q39)</f>
        <v>148</v>
      </c>
      <c r="Q40" s="97"/>
      <c r="S40" s="66" t="s">
        <v>72</v>
      </c>
      <c r="T40" s="67"/>
      <c r="U40" s="67"/>
      <c r="V40" s="67"/>
      <c r="W40" s="67"/>
      <c r="X40" s="67"/>
      <c r="Y40" s="67"/>
      <c r="Z40" s="68"/>
      <c r="AA40" s="69">
        <v>3</v>
      </c>
      <c r="AB40" s="70"/>
      <c r="AC40" s="71"/>
      <c r="AD40" s="72">
        <v>2</v>
      </c>
      <c r="AE40" s="73"/>
      <c r="AF40" s="73"/>
      <c r="AG40" s="73"/>
      <c r="AH40" s="74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D40" s="31"/>
      <c r="BE40" s="31"/>
    </row>
    <row r="41" spans="1:57" ht="27.95" customHeight="1" x14ac:dyDescent="0.25">
      <c r="S41" s="66" t="s">
        <v>73</v>
      </c>
      <c r="T41" s="67"/>
      <c r="U41" s="67"/>
      <c r="V41" s="67"/>
      <c r="W41" s="67"/>
      <c r="X41" s="67"/>
      <c r="Y41" s="67"/>
      <c r="Z41" s="68"/>
      <c r="AA41" s="69">
        <v>4</v>
      </c>
      <c r="AB41" s="70"/>
      <c r="AC41" s="71"/>
      <c r="AD41" s="72">
        <v>4</v>
      </c>
      <c r="AE41" s="73"/>
      <c r="AF41" s="73"/>
      <c r="AG41" s="73"/>
      <c r="AH41" s="74"/>
      <c r="BD41" s="31"/>
      <c r="BE41" s="31"/>
    </row>
    <row r="42" spans="1:57" ht="30.95" customHeight="1" x14ac:dyDescent="0.25">
      <c r="S42" s="66" t="s">
        <v>74</v>
      </c>
      <c r="T42" s="67"/>
      <c r="U42" s="67"/>
      <c r="V42" s="67"/>
      <c r="W42" s="67"/>
      <c r="X42" s="67"/>
      <c r="Y42" s="67"/>
      <c r="Z42" s="68"/>
      <c r="AA42" s="69">
        <v>4</v>
      </c>
      <c r="AB42" s="70"/>
      <c r="AC42" s="71"/>
      <c r="AD42" s="72">
        <v>2</v>
      </c>
      <c r="AE42" s="73"/>
      <c r="AF42" s="73"/>
      <c r="AG42" s="73"/>
      <c r="AH42" s="74"/>
      <c r="BD42" s="31"/>
      <c r="BE42" s="31"/>
    </row>
    <row r="43" spans="1:57" ht="27.95" customHeight="1" x14ac:dyDescent="0.25">
      <c r="S43" s="66" t="s">
        <v>75</v>
      </c>
      <c r="T43" s="67"/>
      <c r="U43" s="67"/>
      <c r="V43" s="67"/>
      <c r="W43" s="67"/>
      <c r="X43" s="67"/>
      <c r="Y43" s="67"/>
      <c r="Z43" s="68"/>
      <c r="AA43" s="69">
        <v>4</v>
      </c>
      <c r="AB43" s="70"/>
      <c r="AC43" s="71"/>
      <c r="AD43" s="72">
        <v>1</v>
      </c>
      <c r="AE43" s="73"/>
      <c r="AF43" s="73"/>
      <c r="AG43" s="73"/>
      <c r="AH43" s="74"/>
      <c r="BD43" s="31"/>
      <c r="BE43" s="31"/>
    </row>
    <row r="44" spans="1:57" ht="39.950000000000003" customHeight="1" x14ac:dyDescent="0.25">
      <c r="S44" s="66" t="s">
        <v>76</v>
      </c>
      <c r="T44" s="67"/>
      <c r="U44" s="67"/>
      <c r="V44" s="67"/>
      <c r="W44" s="67"/>
      <c r="X44" s="67"/>
      <c r="Y44" s="67"/>
      <c r="Z44" s="68"/>
      <c r="AA44" s="69">
        <v>4</v>
      </c>
      <c r="AB44" s="70"/>
      <c r="AC44" s="71"/>
      <c r="AD44" s="72">
        <v>1</v>
      </c>
      <c r="AE44" s="73"/>
      <c r="AF44" s="73"/>
      <c r="AG44" s="73"/>
      <c r="AH44" s="74"/>
      <c r="BD44" s="31"/>
      <c r="BE44" s="31"/>
    </row>
    <row r="45" spans="1:57" ht="30" customHeight="1" x14ac:dyDescent="0.25">
      <c r="S45" s="66" t="s">
        <v>75</v>
      </c>
      <c r="T45" s="67"/>
      <c r="U45" s="67"/>
      <c r="V45" s="67"/>
      <c r="W45" s="67"/>
      <c r="X45" s="67"/>
      <c r="Y45" s="67"/>
      <c r="Z45" s="68"/>
      <c r="AA45" s="69">
        <v>5</v>
      </c>
      <c r="AB45" s="70"/>
      <c r="AC45" s="71"/>
      <c r="AD45" s="72">
        <v>1</v>
      </c>
      <c r="AE45" s="73"/>
      <c r="AF45" s="73"/>
      <c r="AG45" s="73"/>
      <c r="AH45" s="74"/>
      <c r="BD45" s="31"/>
      <c r="BE45" s="31"/>
    </row>
    <row r="46" spans="1:57" ht="38.1" customHeight="1" x14ac:dyDescent="0.25">
      <c r="S46" s="66" t="s">
        <v>76</v>
      </c>
      <c r="T46" s="67"/>
      <c r="U46" s="67"/>
      <c r="V46" s="67"/>
      <c r="W46" s="67"/>
      <c r="X46" s="67"/>
      <c r="Y46" s="67"/>
      <c r="Z46" s="68"/>
      <c r="AA46" s="69">
        <v>5</v>
      </c>
      <c r="AB46" s="70"/>
      <c r="AC46" s="71"/>
      <c r="AD46" s="72">
        <v>1</v>
      </c>
      <c r="AE46" s="73"/>
      <c r="AF46" s="73"/>
      <c r="AG46" s="73"/>
      <c r="AH46" s="74"/>
      <c r="BD46" s="31"/>
      <c r="BE46" s="31"/>
    </row>
    <row r="47" spans="1:57" ht="24.95" customHeight="1" x14ac:dyDescent="0.25">
      <c r="S47" s="66" t="s">
        <v>77</v>
      </c>
      <c r="T47" s="67"/>
      <c r="U47" s="67"/>
      <c r="V47" s="67"/>
      <c r="W47" s="67"/>
      <c r="X47" s="67"/>
      <c r="Y47" s="67"/>
      <c r="Z47" s="68"/>
      <c r="AA47" s="69">
        <v>5</v>
      </c>
      <c r="AB47" s="70"/>
      <c r="AC47" s="71"/>
      <c r="AD47" s="72">
        <v>6</v>
      </c>
      <c r="AE47" s="73"/>
      <c r="AF47" s="73"/>
      <c r="AG47" s="73"/>
      <c r="AH47" s="74"/>
      <c r="BD47" s="31"/>
      <c r="BE47" s="31"/>
    </row>
    <row r="48" spans="1:57" x14ac:dyDescent="0.25">
      <c r="S48" s="66" t="s">
        <v>78</v>
      </c>
      <c r="T48" s="67"/>
      <c r="U48" s="67"/>
      <c r="V48" s="67"/>
      <c r="W48" s="67"/>
      <c r="X48" s="67"/>
      <c r="Y48" s="67"/>
      <c r="Z48" s="68"/>
      <c r="AA48" s="69">
        <v>6</v>
      </c>
      <c r="AB48" s="70"/>
      <c r="AC48" s="71"/>
      <c r="AD48" s="72">
        <v>6</v>
      </c>
      <c r="AE48" s="73"/>
      <c r="AF48" s="73"/>
      <c r="AG48" s="73"/>
      <c r="AH48" s="74"/>
    </row>
  </sheetData>
  <mergeCells count="109">
    <mergeCell ref="F8:M8"/>
    <mergeCell ref="S48:Z48"/>
    <mergeCell ref="AA48:AC48"/>
    <mergeCell ref="AD48:AH48"/>
    <mergeCell ref="S46:Z46"/>
    <mergeCell ref="AA46:AC46"/>
    <mergeCell ref="AD46:AH46"/>
    <mergeCell ref="S47:Z47"/>
    <mergeCell ref="AA47:AC47"/>
    <mergeCell ref="AD47:AH47"/>
    <mergeCell ref="S44:Z44"/>
    <mergeCell ref="AA44:AC44"/>
    <mergeCell ref="AD44:AH44"/>
    <mergeCell ref="S45:Z45"/>
    <mergeCell ref="AA45:AC45"/>
    <mergeCell ref="AD45:AH45"/>
    <mergeCell ref="S42:Z42"/>
    <mergeCell ref="AA42:AC42"/>
    <mergeCell ref="AD42:AH42"/>
    <mergeCell ref="S43:Z43"/>
    <mergeCell ref="AA43:AC43"/>
    <mergeCell ref="AD43:AH43"/>
    <mergeCell ref="N40:O40"/>
    <mergeCell ref="P40:Q40"/>
    <mergeCell ref="S40:Z40"/>
    <mergeCell ref="AA40:AC40"/>
    <mergeCell ref="AD40:AH40"/>
    <mergeCell ref="S41:Z41"/>
    <mergeCell ref="AA41:AC41"/>
    <mergeCell ref="AD41:AH41"/>
    <mergeCell ref="A40:C40"/>
    <mergeCell ref="D40:E40"/>
    <mergeCell ref="F40:G40"/>
    <mergeCell ref="H40:I40"/>
    <mergeCell ref="J40:K40"/>
    <mergeCell ref="L40:M40"/>
    <mergeCell ref="L39:M39"/>
    <mergeCell ref="N39:O39"/>
    <mergeCell ref="P39:Q39"/>
    <mergeCell ref="S39:Z39"/>
    <mergeCell ref="AA39:AC39"/>
    <mergeCell ref="AD39:AH39"/>
    <mergeCell ref="N38:O38"/>
    <mergeCell ref="P38:Q38"/>
    <mergeCell ref="S38:Z38"/>
    <mergeCell ref="AA38:AC38"/>
    <mergeCell ref="AD38:AH38"/>
    <mergeCell ref="L38:M38"/>
    <mergeCell ref="A39:C39"/>
    <mergeCell ref="D39:E39"/>
    <mergeCell ref="F39:G39"/>
    <mergeCell ref="H39:I39"/>
    <mergeCell ref="J39:K39"/>
    <mergeCell ref="A38:C38"/>
    <mergeCell ref="D38:E38"/>
    <mergeCell ref="F38:G38"/>
    <mergeCell ref="H38:I38"/>
    <mergeCell ref="J38:K38"/>
    <mergeCell ref="S37:Z37"/>
    <mergeCell ref="AA37:AC37"/>
    <mergeCell ref="AD37:AH37"/>
    <mergeCell ref="AJ37:AS37"/>
    <mergeCell ref="AT37:AZ37"/>
    <mergeCell ref="BA37:BC37"/>
    <mergeCell ref="AT36:AZ36"/>
    <mergeCell ref="BA36:BC36"/>
    <mergeCell ref="A37:C37"/>
    <mergeCell ref="D37:E37"/>
    <mergeCell ref="F37:G37"/>
    <mergeCell ref="H37:I37"/>
    <mergeCell ref="J37:K37"/>
    <mergeCell ref="L37:M37"/>
    <mergeCell ref="N37:O37"/>
    <mergeCell ref="P37:Q37"/>
    <mergeCell ref="N36:O36"/>
    <mergeCell ref="P36:Q36"/>
    <mergeCell ref="S36:Z36"/>
    <mergeCell ref="AA36:AC36"/>
    <mergeCell ref="AD36:AH36"/>
    <mergeCell ref="AJ36:AS36"/>
    <mergeCell ref="A36:C36"/>
    <mergeCell ref="D36:E36"/>
    <mergeCell ref="F36:G36"/>
    <mergeCell ref="H36:I36"/>
    <mergeCell ref="J36:K36"/>
    <mergeCell ref="L36:M36"/>
    <mergeCell ref="AZ27:BC27"/>
    <mergeCell ref="A29:C29"/>
    <mergeCell ref="A30:C30"/>
    <mergeCell ref="A31:C31"/>
    <mergeCell ref="A34:Q34"/>
    <mergeCell ref="S34:AH34"/>
    <mergeCell ref="AJ34:BC34"/>
    <mergeCell ref="AA27:AD27"/>
    <mergeCell ref="AE27:AH27"/>
    <mergeCell ref="AI27:AL27"/>
    <mergeCell ref="AM27:AP27"/>
    <mergeCell ref="AQ27:AU27"/>
    <mergeCell ref="AV27:AY27"/>
    <mergeCell ref="A10:M10"/>
    <mergeCell ref="B11:C11"/>
    <mergeCell ref="AQ11:AX11"/>
    <mergeCell ref="A25:BA25"/>
    <mergeCell ref="A27:C28"/>
    <mergeCell ref="D27:G27"/>
    <mergeCell ref="H27:L27"/>
    <mergeCell ref="M27:Q27"/>
    <mergeCell ref="R27:U27"/>
    <mergeCell ref="V27:Z27"/>
  </mergeCells>
  <pageMargins left="0.25" right="0.25" top="0.75" bottom="0.75" header="0.3" footer="0.3"/>
  <pageSetup paperSize="9" scale="48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="99" workbookViewId="0">
      <selection activeCell="C45" sqref="C45:D52"/>
    </sheetView>
  </sheetViews>
  <sheetFormatPr defaultColWidth="9.125" defaultRowHeight="15" x14ac:dyDescent="0.25"/>
  <cols>
    <col min="1" max="1" width="40.625" style="1" customWidth="1"/>
    <col min="2" max="4" width="9.625" style="1" customWidth="1"/>
    <col min="5" max="9" width="7.625" style="1" customWidth="1"/>
    <col min="10" max="15" width="6.625" style="1" customWidth="1"/>
    <col min="16" max="21" width="11" style="1" bestFit="1" customWidth="1"/>
    <col min="22" max="256" width="9.125" style="1"/>
    <col min="257" max="257" width="40.625" style="1" customWidth="1"/>
    <col min="258" max="260" width="9.625" style="1" customWidth="1"/>
    <col min="261" max="265" width="7.625" style="1" customWidth="1"/>
    <col min="266" max="271" width="6.625" style="1" customWidth="1"/>
    <col min="272" max="277" width="11" style="1" bestFit="1" customWidth="1"/>
    <col min="278" max="512" width="9.125" style="1"/>
    <col min="513" max="513" width="40.625" style="1" customWidth="1"/>
    <col min="514" max="516" width="9.625" style="1" customWidth="1"/>
    <col min="517" max="521" width="7.625" style="1" customWidth="1"/>
    <col min="522" max="527" width="6.625" style="1" customWidth="1"/>
    <col min="528" max="533" width="11" style="1" bestFit="1" customWidth="1"/>
    <col min="534" max="768" width="9.125" style="1"/>
    <col min="769" max="769" width="40.625" style="1" customWidth="1"/>
    <col min="770" max="772" width="9.625" style="1" customWidth="1"/>
    <col min="773" max="777" width="7.625" style="1" customWidth="1"/>
    <col min="778" max="783" width="6.625" style="1" customWidth="1"/>
    <col min="784" max="789" width="11" style="1" bestFit="1" customWidth="1"/>
    <col min="790" max="1024" width="9.125" style="1"/>
    <col min="1025" max="1025" width="40.625" style="1" customWidth="1"/>
    <col min="1026" max="1028" width="9.625" style="1" customWidth="1"/>
    <col min="1029" max="1033" width="7.625" style="1" customWidth="1"/>
    <col min="1034" max="1039" width="6.625" style="1" customWidth="1"/>
    <col min="1040" max="1045" width="11" style="1" bestFit="1" customWidth="1"/>
    <col min="1046" max="1280" width="9.125" style="1"/>
    <col min="1281" max="1281" width="40.625" style="1" customWidth="1"/>
    <col min="1282" max="1284" width="9.625" style="1" customWidth="1"/>
    <col min="1285" max="1289" width="7.625" style="1" customWidth="1"/>
    <col min="1290" max="1295" width="6.625" style="1" customWidth="1"/>
    <col min="1296" max="1301" width="11" style="1" bestFit="1" customWidth="1"/>
    <col min="1302" max="1536" width="9.125" style="1"/>
    <col min="1537" max="1537" width="40.625" style="1" customWidth="1"/>
    <col min="1538" max="1540" width="9.625" style="1" customWidth="1"/>
    <col min="1541" max="1545" width="7.625" style="1" customWidth="1"/>
    <col min="1546" max="1551" width="6.625" style="1" customWidth="1"/>
    <col min="1552" max="1557" width="11" style="1" bestFit="1" customWidth="1"/>
    <col min="1558" max="1792" width="9.125" style="1"/>
    <col min="1793" max="1793" width="40.625" style="1" customWidth="1"/>
    <col min="1794" max="1796" width="9.625" style="1" customWidth="1"/>
    <col min="1797" max="1801" width="7.625" style="1" customWidth="1"/>
    <col min="1802" max="1807" width="6.625" style="1" customWidth="1"/>
    <col min="1808" max="1813" width="11" style="1" bestFit="1" customWidth="1"/>
    <col min="1814" max="2048" width="9.125" style="1"/>
    <col min="2049" max="2049" width="40.625" style="1" customWidth="1"/>
    <col min="2050" max="2052" width="9.625" style="1" customWidth="1"/>
    <col min="2053" max="2057" width="7.625" style="1" customWidth="1"/>
    <col min="2058" max="2063" width="6.625" style="1" customWidth="1"/>
    <col min="2064" max="2069" width="11" style="1" bestFit="1" customWidth="1"/>
    <col min="2070" max="2304" width="9.125" style="1"/>
    <col min="2305" max="2305" width="40.625" style="1" customWidth="1"/>
    <col min="2306" max="2308" width="9.625" style="1" customWidth="1"/>
    <col min="2309" max="2313" width="7.625" style="1" customWidth="1"/>
    <col min="2314" max="2319" width="6.625" style="1" customWidth="1"/>
    <col min="2320" max="2325" width="11" style="1" bestFit="1" customWidth="1"/>
    <col min="2326" max="2560" width="9.125" style="1"/>
    <col min="2561" max="2561" width="40.625" style="1" customWidth="1"/>
    <col min="2562" max="2564" width="9.625" style="1" customWidth="1"/>
    <col min="2565" max="2569" width="7.625" style="1" customWidth="1"/>
    <col min="2570" max="2575" width="6.625" style="1" customWidth="1"/>
    <col min="2576" max="2581" width="11" style="1" bestFit="1" customWidth="1"/>
    <col min="2582" max="2816" width="9.125" style="1"/>
    <col min="2817" max="2817" width="40.625" style="1" customWidth="1"/>
    <col min="2818" max="2820" width="9.625" style="1" customWidth="1"/>
    <col min="2821" max="2825" width="7.625" style="1" customWidth="1"/>
    <col min="2826" max="2831" width="6.625" style="1" customWidth="1"/>
    <col min="2832" max="2837" width="11" style="1" bestFit="1" customWidth="1"/>
    <col min="2838" max="3072" width="9.125" style="1"/>
    <col min="3073" max="3073" width="40.625" style="1" customWidth="1"/>
    <col min="3074" max="3076" width="9.625" style="1" customWidth="1"/>
    <col min="3077" max="3081" width="7.625" style="1" customWidth="1"/>
    <col min="3082" max="3087" width="6.625" style="1" customWidth="1"/>
    <col min="3088" max="3093" width="11" style="1" bestFit="1" customWidth="1"/>
    <col min="3094" max="3328" width="9.125" style="1"/>
    <col min="3329" max="3329" width="40.625" style="1" customWidth="1"/>
    <col min="3330" max="3332" width="9.625" style="1" customWidth="1"/>
    <col min="3333" max="3337" width="7.625" style="1" customWidth="1"/>
    <col min="3338" max="3343" width="6.625" style="1" customWidth="1"/>
    <col min="3344" max="3349" width="11" style="1" bestFit="1" customWidth="1"/>
    <col min="3350" max="3584" width="9.125" style="1"/>
    <col min="3585" max="3585" width="40.625" style="1" customWidth="1"/>
    <col min="3586" max="3588" width="9.625" style="1" customWidth="1"/>
    <col min="3589" max="3593" width="7.625" style="1" customWidth="1"/>
    <col min="3594" max="3599" width="6.625" style="1" customWidth="1"/>
    <col min="3600" max="3605" width="11" style="1" bestFit="1" customWidth="1"/>
    <col min="3606" max="3840" width="9.125" style="1"/>
    <col min="3841" max="3841" width="40.625" style="1" customWidth="1"/>
    <col min="3842" max="3844" width="9.625" style="1" customWidth="1"/>
    <col min="3845" max="3849" width="7.625" style="1" customWidth="1"/>
    <col min="3850" max="3855" width="6.625" style="1" customWidth="1"/>
    <col min="3856" max="3861" width="11" style="1" bestFit="1" customWidth="1"/>
    <col min="3862" max="4096" width="9.125" style="1"/>
    <col min="4097" max="4097" width="40.625" style="1" customWidth="1"/>
    <col min="4098" max="4100" width="9.625" style="1" customWidth="1"/>
    <col min="4101" max="4105" width="7.625" style="1" customWidth="1"/>
    <col min="4106" max="4111" width="6.625" style="1" customWidth="1"/>
    <col min="4112" max="4117" width="11" style="1" bestFit="1" customWidth="1"/>
    <col min="4118" max="4352" width="9.125" style="1"/>
    <col min="4353" max="4353" width="40.625" style="1" customWidth="1"/>
    <col min="4354" max="4356" width="9.625" style="1" customWidth="1"/>
    <col min="4357" max="4361" width="7.625" style="1" customWidth="1"/>
    <col min="4362" max="4367" width="6.625" style="1" customWidth="1"/>
    <col min="4368" max="4373" width="11" style="1" bestFit="1" customWidth="1"/>
    <col min="4374" max="4608" width="9.125" style="1"/>
    <col min="4609" max="4609" width="40.625" style="1" customWidth="1"/>
    <col min="4610" max="4612" width="9.625" style="1" customWidth="1"/>
    <col min="4613" max="4617" width="7.625" style="1" customWidth="1"/>
    <col min="4618" max="4623" width="6.625" style="1" customWidth="1"/>
    <col min="4624" max="4629" width="11" style="1" bestFit="1" customWidth="1"/>
    <col min="4630" max="4864" width="9.125" style="1"/>
    <col min="4865" max="4865" width="40.625" style="1" customWidth="1"/>
    <col min="4866" max="4868" width="9.625" style="1" customWidth="1"/>
    <col min="4869" max="4873" width="7.625" style="1" customWidth="1"/>
    <col min="4874" max="4879" width="6.625" style="1" customWidth="1"/>
    <col min="4880" max="4885" width="11" style="1" bestFit="1" customWidth="1"/>
    <col min="4886" max="5120" width="9.125" style="1"/>
    <col min="5121" max="5121" width="40.625" style="1" customWidth="1"/>
    <col min="5122" max="5124" width="9.625" style="1" customWidth="1"/>
    <col min="5125" max="5129" width="7.625" style="1" customWidth="1"/>
    <col min="5130" max="5135" width="6.625" style="1" customWidth="1"/>
    <col min="5136" max="5141" width="11" style="1" bestFit="1" customWidth="1"/>
    <col min="5142" max="5376" width="9.125" style="1"/>
    <col min="5377" max="5377" width="40.625" style="1" customWidth="1"/>
    <col min="5378" max="5380" width="9.625" style="1" customWidth="1"/>
    <col min="5381" max="5385" width="7.625" style="1" customWidth="1"/>
    <col min="5386" max="5391" width="6.625" style="1" customWidth="1"/>
    <col min="5392" max="5397" width="11" style="1" bestFit="1" customWidth="1"/>
    <col min="5398" max="5632" width="9.125" style="1"/>
    <col min="5633" max="5633" width="40.625" style="1" customWidth="1"/>
    <col min="5634" max="5636" width="9.625" style="1" customWidth="1"/>
    <col min="5637" max="5641" width="7.625" style="1" customWidth="1"/>
    <col min="5642" max="5647" width="6.625" style="1" customWidth="1"/>
    <col min="5648" max="5653" width="11" style="1" bestFit="1" customWidth="1"/>
    <col min="5654" max="5888" width="9.125" style="1"/>
    <col min="5889" max="5889" width="40.625" style="1" customWidth="1"/>
    <col min="5890" max="5892" width="9.625" style="1" customWidth="1"/>
    <col min="5893" max="5897" width="7.625" style="1" customWidth="1"/>
    <col min="5898" max="5903" width="6.625" style="1" customWidth="1"/>
    <col min="5904" max="5909" width="11" style="1" bestFit="1" customWidth="1"/>
    <col min="5910" max="6144" width="9.125" style="1"/>
    <col min="6145" max="6145" width="40.625" style="1" customWidth="1"/>
    <col min="6146" max="6148" width="9.625" style="1" customWidth="1"/>
    <col min="6149" max="6153" width="7.625" style="1" customWidth="1"/>
    <col min="6154" max="6159" width="6.625" style="1" customWidth="1"/>
    <col min="6160" max="6165" width="11" style="1" bestFit="1" customWidth="1"/>
    <col min="6166" max="6400" width="9.125" style="1"/>
    <col min="6401" max="6401" width="40.625" style="1" customWidth="1"/>
    <col min="6402" max="6404" width="9.625" style="1" customWidth="1"/>
    <col min="6405" max="6409" width="7.625" style="1" customWidth="1"/>
    <col min="6410" max="6415" width="6.625" style="1" customWidth="1"/>
    <col min="6416" max="6421" width="11" style="1" bestFit="1" customWidth="1"/>
    <col min="6422" max="6656" width="9.125" style="1"/>
    <col min="6657" max="6657" width="40.625" style="1" customWidth="1"/>
    <col min="6658" max="6660" width="9.625" style="1" customWidth="1"/>
    <col min="6661" max="6665" width="7.625" style="1" customWidth="1"/>
    <col min="6666" max="6671" width="6.625" style="1" customWidth="1"/>
    <col min="6672" max="6677" width="11" style="1" bestFit="1" customWidth="1"/>
    <col min="6678" max="6912" width="9.125" style="1"/>
    <col min="6913" max="6913" width="40.625" style="1" customWidth="1"/>
    <col min="6914" max="6916" width="9.625" style="1" customWidth="1"/>
    <col min="6917" max="6921" width="7.625" style="1" customWidth="1"/>
    <col min="6922" max="6927" width="6.625" style="1" customWidth="1"/>
    <col min="6928" max="6933" width="11" style="1" bestFit="1" customWidth="1"/>
    <col min="6934" max="7168" width="9.125" style="1"/>
    <col min="7169" max="7169" width="40.625" style="1" customWidth="1"/>
    <col min="7170" max="7172" width="9.625" style="1" customWidth="1"/>
    <col min="7173" max="7177" width="7.625" style="1" customWidth="1"/>
    <col min="7178" max="7183" width="6.625" style="1" customWidth="1"/>
    <col min="7184" max="7189" width="11" style="1" bestFit="1" customWidth="1"/>
    <col min="7190" max="7424" width="9.125" style="1"/>
    <col min="7425" max="7425" width="40.625" style="1" customWidth="1"/>
    <col min="7426" max="7428" width="9.625" style="1" customWidth="1"/>
    <col min="7429" max="7433" width="7.625" style="1" customWidth="1"/>
    <col min="7434" max="7439" width="6.625" style="1" customWidth="1"/>
    <col min="7440" max="7445" width="11" style="1" bestFit="1" customWidth="1"/>
    <col min="7446" max="7680" width="9.125" style="1"/>
    <col min="7681" max="7681" width="40.625" style="1" customWidth="1"/>
    <col min="7682" max="7684" width="9.625" style="1" customWidth="1"/>
    <col min="7685" max="7689" width="7.625" style="1" customWidth="1"/>
    <col min="7690" max="7695" width="6.625" style="1" customWidth="1"/>
    <col min="7696" max="7701" width="11" style="1" bestFit="1" customWidth="1"/>
    <col min="7702" max="7936" width="9.125" style="1"/>
    <col min="7937" max="7937" width="40.625" style="1" customWidth="1"/>
    <col min="7938" max="7940" width="9.625" style="1" customWidth="1"/>
    <col min="7941" max="7945" width="7.625" style="1" customWidth="1"/>
    <col min="7946" max="7951" width="6.625" style="1" customWidth="1"/>
    <col min="7952" max="7957" width="11" style="1" bestFit="1" customWidth="1"/>
    <col min="7958" max="8192" width="9.125" style="1"/>
    <col min="8193" max="8193" width="40.625" style="1" customWidth="1"/>
    <col min="8194" max="8196" width="9.625" style="1" customWidth="1"/>
    <col min="8197" max="8201" width="7.625" style="1" customWidth="1"/>
    <col min="8202" max="8207" width="6.625" style="1" customWidth="1"/>
    <col min="8208" max="8213" width="11" style="1" bestFit="1" customWidth="1"/>
    <col min="8214" max="8448" width="9.125" style="1"/>
    <col min="8449" max="8449" width="40.625" style="1" customWidth="1"/>
    <col min="8450" max="8452" width="9.625" style="1" customWidth="1"/>
    <col min="8453" max="8457" width="7.625" style="1" customWidth="1"/>
    <col min="8458" max="8463" width="6.625" style="1" customWidth="1"/>
    <col min="8464" max="8469" width="11" style="1" bestFit="1" customWidth="1"/>
    <col min="8470" max="8704" width="9.125" style="1"/>
    <col min="8705" max="8705" width="40.625" style="1" customWidth="1"/>
    <col min="8706" max="8708" width="9.625" style="1" customWidth="1"/>
    <col min="8709" max="8713" width="7.625" style="1" customWidth="1"/>
    <col min="8714" max="8719" width="6.625" style="1" customWidth="1"/>
    <col min="8720" max="8725" width="11" style="1" bestFit="1" customWidth="1"/>
    <col min="8726" max="8960" width="9.125" style="1"/>
    <col min="8961" max="8961" width="40.625" style="1" customWidth="1"/>
    <col min="8962" max="8964" width="9.625" style="1" customWidth="1"/>
    <col min="8965" max="8969" width="7.625" style="1" customWidth="1"/>
    <col min="8970" max="8975" width="6.625" style="1" customWidth="1"/>
    <col min="8976" max="8981" width="11" style="1" bestFit="1" customWidth="1"/>
    <col min="8982" max="9216" width="9.125" style="1"/>
    <col min="9217" max="9217" width="40.625" style="1" customWidth="1"/>
    <col min="9218" max="9220" width="9.625" style="1" customWidth="1"/>
    <col min="9221" max="9225" width="7.625" style="1" customWidth="1"/>
    <col min="9226" max="9231" width="6.625" style="1" customWidth="1"/>
    <col min="9232" max="9237" width="11" style="1" bestFit="1" customWidth="1"/>
    <col min="9238" max="9472" width="9.125" style="1"/>
    <col min="9473" max="9473" width="40.625" style="1" customWidth="1"/>
    <col min="9474" max="9476" width="9.625" style="1" customWidth="1"/>
    <col min="9477" max="9481" width="7.625" style="1" customWidth="1"/>
    <col min="9482" max="9487" width="6.625" style="1" customWidth="1"/>
    <col min="9488" max="9493" width="11" style="1" bestFit="1" customWidth="1"/>
    <col min="9494" max="9728" width="9.125" style="1"/>
    <col min="9729" max="9729" width="40.625" style="1" customWidth="1"/>
    <col min="9730" max="9732" width="9.625" style="1" customWidth="1"/>
    <col min="9733" max="9737" width="7.625" style="1" customWidth="1"/>
    <col min="9738" max="9743" width="6.625" style="1" customWidth="1"/>
    <col min="9744" max="9749" width="11" style="1" bestFit="1" customWidth="1"/>
    <col min="9750" max="9984" width="9.125" style="1"/>
    <col min="9985" max="9985" width="40.625" style="1" customWidth="1"/>
    <col min="9986" max="9988" width="9.625" style="1" customWidth="1"/>
    <col min="9989" max="9993" width="7.625" style="1" customWidth="1"/>
    <col min="9994" max="9999" width="6.625" style="1" customWidth="1"/>
    <col min="10000" max="10005" width="11" style="1" bestFit="1" customWidth="1"/>
    <col min="10006" max="10240" width="9.125" style="1"/>
    <col min="10241" max="10241" width="40.625" style="1" customWidth="1"/>
    <col min="10242" max="10244" width="9.625" style="1" customWidth="1"/>
    <col min="10245" max="10249" width="7.625" style="1" customWidth="1"/>
    <col min="10250" max="10255" width="6.625" style="1" customWidth="1"/>
    <col min="10256" max="10261" width="11" style="1" bestFit="1" customWidth="1"/>
    <col min="10262" max="10496" width="9.125" style="1"/>
    <col min="10497" max="10497" width="40.625" style="1" customWidth="1"/>
    <col min="10498" max="10500" width="9.625" style="1" customWidth="1"/>
    <col min="10501" max="10505" width="7.625" style="1" customWidth="1"/>
    <col min="10506" max="10511" width="6.625" style="1" customWidth="1"/>
    <col min="10512" max="10517" width="11" style="1" bestFit="1" customWidth="1"/>
    <col min="10518" max="10752" width="9.125" style="1"/>
    <col min="10753" max="10753" width="40.625" style="1" customWidth="1"/>
    <col min="10754" max="10756" width="9.625" style="1" customWidth="1"/>
    <col min="10757" max="10761" width="7.625" style="1" customWidth="1"/>
    <col min="10762" max="10767" width="6.625" style="1" customWidth="1"/>
    <col min="10768" max="10773" width="11" style="1" bestFit="1" customWidth="1"/>
    <col min="10774" max="11008" width="9.125" style="1"/>
    <col min="11009" max="11009" width="40.625" style="1" customWidth="1"/>
    <col min="11010" max="11012" width="9.625" style="1" customWidth="1"/>
    <col min="11013" max="11017" width="7.625" style="1" customWidth="1"/>
    <col min="11018" max="11023" width="6.625" style="1" customWidth="1"/>
    <col min="11024" max="11029" width="11" style="1" bestFit="1" customWidth="1"/>
    <col min="11030" max="11264" width="9.125" style="1"/>
    <col min="11265" max="11265" width="40.625" style="1" customWidth="1"/>
    <col min="11266" max="11268" width="9.625" style="1" customWidth="1"/>
    <col min="11269" max="11273" width="7.625" style="1" customWidth="1"/>
    <col min="11274" max="11279" width="6.625" style="1" customWidth="1"/>
    <col min="11280" max="11285" width="11" style="1" bestFit="1" customWidth="1"/>
    <col min="11286" max="11520" width="9.125" style="1"/>
    <col min="11521" max="11521" width="40.625" style="1" customWidth="1"/>
    <col min="11522" max="11524" width="9.625" style="1" customWidth="1"/>
    <col min="11525" max="11529" width="7.625" style="1" customWidth="1"/>
    <col min="11530" max="11535" width="6.625" style="1" customWidth="1"/>
    <col min="11536" max="11541" width="11" style="1" bestFit="1" customWidth="1"/>
    <col min="11542" max="11776" width="9.125" style="1"/>
    <col min="11777" max="11777" width="40.625" style="1" customWidth="1"/>
    <col min="11778" max="11780" width="9.625" style="1" customWidth="1"/>
    <col min="11781" max="11785" width="7.625" style="1" customWidth="1"/>
    <col min="11786" max="11791" width="6.625" style="1" customWidth="1"/>
    <col min="11792" max="11797" width="11" style="1" bestFit="1" customWidth="1"/>
    <col min="11798" max="12032" width="9.125" style="1"/>
    <col min="12033" max="12033" width="40.625" style="1" customWidth="1"/>
    <col min="12034" max="12036" width="9.625" style="1" customWidth="1"/>
    <col min="12037" max="12041" width="7.625" style="1" customWidth="1"/>
    <col min="12042" max="12047" width="6.625" style="1" customWidth="1"/>
    <col min="12048" max="12053" width="11" style="1" bestFit="1" customWidth="1"/>
    <col min="12054" max="12288" width="9.125" style="1"/>
    <col min="12289" max="12289" width="40.625" style="1" customWidth="1"/>
    <col min="12290" max="12292" width="9.625" style="1" customWidth="1"/>
    <col min="12293" max="12297" width="7.625" style="1" customWidth="1"/>
    <col min="12298" max="12303" width="6.625" style="1" customWidth="1"/>
    <col min="12304" max="12309" width="11" style="1" bestFit="1" customWidth="1"/>
    <col min="12310" max="12544" width="9.125" style="1"/>
    <col min="12545" max="12545" width="40.625" style="1" customWidth="1"/>
    <col min="12546" max="12548" width="9.625" style="1" customWidth="1"/>
    <col min="12549" max="12553" width="7.625" style="1" customWidth="1"/>
    <col min="12554" max="12559" width="6.625" style="1" customWidth="1"/>
    <col min="12560" max="12565" width="11" style="1" bestFit="1" customWidth="1"/>
    <col min="12566" max="12800" width="9.125" style="1"/>
    <col min="12801" max="12801" width="40.625" style="1" customWidth="1"/>
    <col min="12802" max="12804" width="9.625" style="1" customWidth="1"/>
    <col min="12805" max="12809" width="7.625" style="1" customWidth="1"/>
    <col min="12810" max="12815" width="6.625" style="1" customWidth="1"/>
    <col min="12816" max="12821" width="11" style="1" bestFit="1" customWidth="1"/>
    <col min="12822" max="13056" width="9.125" style="1"/>
    <col min="13057" max="13057" width="40.625" style="1" customWidth="1"/>
    <col min="13058" max="13060" width="9.625" style="1" customWidth="1"/>
    <col min="13061" max="13065" width="7.625" style="1" customWidth="1"/>
    <col min="13066" max="13071" width="6.625" style="1" customWidth="1"/>
    <col min="13072" max="13077" width="11" style="1" bestFit="1" customWidth="1"/>
    <col min="13078" max="13312" width="9.125" style="1"/>
    <col min="13313" max="13313" width="40.625" style="1" customWidth="1"/>
    <col min="13314" max="13316" width="9.625" style="1" customWidth="1"/>
    <col min="13317" max="13321" width="7.625" style="1" customWidth="1"/>
    <col min="13322" max="13327" width="6.625" style="1" customWidth="1"/>
    <col min="13328" max="13333" width="11" style="1" bestFit="1" customWidth="1"/>
    <col min="13334" max="13568" width="9.125" style="1"/>
    <col min="13569" max="13569" width="40.625" style="1" customWidth="1"/>
    <col min="13570" max="13572" width="9.625" style="1" customWidth="1"/>
    <col min="13573" max="13577" width="7.625" style="1" customWidth="1"/>
    <col min="13578" max="13583" width="6.625" style="1" customWidth="1"/>
    <col min="13584" max="13589" width="11" style="1" bestFit="1" customWidth="1"/>
    <col min="13590" max="13824" width="9.125" style="1"/>
    <col min="13825" max="13825" width="40.625" style="1" customWidth="1"/>
    <col min="13826" max="13828" width="9.625" style="1" customWidth="1"/>
    <col min="13829" max="13833" width="7.625" style="1" customWidth="1"/>
    <col min="13834" max="13839" width="6.625" style="1" customWidth="1"/>
    <col min="13840" max="13845" width="11" style="1" bestFit="1" customWidth="1"/>
    <col min="13846" max="14080" width="9.125" style="1"/>
    <col min="14081" max="14081" width="40.625" style="1" customWidth="1"/>
    <col min="14082" max="14084" width="9.625" style="1" customWidth="1"/>
    <col min="14085" max="14089" width="7.625" style="1" customWidth="1"/>
    <col min="14090" max="14095" width="6.625" style="1" customWidth="1"/>
    <col min="14096" max="14101" width="11" style="1" bestFit="1" customWidth="1"/>
    <col min="14102" max="14336" width="9.125" style="1"/>
    <col min="14337" max="14337" width="40.625" style="1" customWidth="1"/>
    <col min="14338" max="14340" width="9.625" style="1" customWidth="1"/>
    <col min="14341" max="14345" width="7.625" style="1" customWidth="1"/>
    <col min="14346" max="14351" width="6.625" style="1" customWidth="1"/>
    <col min="14352" max="14357" width="11" style="1" bestFit="1" customWidth="1"/>
    <col min="14358" max="14592" width="9.125" style="1"/>
    <col min="14593" max="14593" width="40.625" style="1" customWidth="1"/>
    <col min="14594" max="14596" width="9.625" style="1" customWidth="1"/>
    <col min="14597" max="14601" width="7.625" style="1" customWidth="1"/>
    <col min="14602" max="14607" width="6.625" style="1" customWidth="1"/>
    <col min="14608" max="14613" width="11" style="1" bestFit="1" customWidth="1"/>
    <col min="14614" max="14848" width="9.125" style="1"/>
    <col min="14849" max="14849" width="40.625" style="1" customWidth="1"/>
    <col min="14850" max="14852" width="9.625" style="1" customWidth="1"/>
    <col min="14853" max="14857" width="7.625" style="1" customWidth="1"/>
    <col min="14858" max="14863" width="6.625" style="1" customWidth="1"/>
    <col min="14864" max="14869" width="11" style="1" bestFit="1" customWidth="1"/>
    <col min="14870" max="15104" width="9.125" style="1"/>
    <col min="15105" max="15105" width="40.625" style="1" customWidth="1"/>
    <col min="15106" max="15108" width="9.625" style="1" customWidth="1"/>
    <col min="15109" max="15113" width="7.625" style="1" customWidth="1"/>
    <col min="15114" max="15119" width="6.625" style="1" customWidth="1"/>
    <col min="15120" max="15125" width="11" style="1" bestFit="1" customWidth="1"/>
    <col min="15126" max="15360" width="9.125" style="1"/>
    <col min="15361" max="15361" width="40.625" style="1" customWidth="1"/>
    <col min="15362" max="15364" width="9.625" style="1" customWidth="1"/>
    <col min="15365" max="15369" width="7.625" style="1" customWidth="1"/>
    <col min="15370" max="15375" width="6.625" style="1" customWidth="1"/>
    <col min="15376" max="15381" width="11" style="1" bestFit="1" customWidth="1"/>
    <col min="15382" max="15616" width="9.125" style="1"/>
    <col min="15617" max="15617" width="40.625" style="1" customWidth="1"/>
    <col min="15618" max="15620" width="9.625" style="1" customWidth="1"/>
    <col min="15621" max="15625" width="7.625" style="1" customWidth="1"/>
    <col min="15626" max="15631" width="6.625" style="1" customWidth="1"/>
    <col min="15632" max="15637" width="11" style="1" bestFit="1" customWidth="1"/>
    <col min="15638" max="15872" width="9.125" style="1"/>
    <col min="15873" max="15873" width="40.625" style="1" customWidth="1"/>
    <col min="15874" max="15876" width="9.625" style="1" customWidth="1"/>
    <col min="15877" max="15881" width="7.625" style="1" customWidth="1"/>
    <col min="15882" max="15887" width="6.625" style="1" customWidth="1"/>
    <col min="15888" max="15893" width="11" style="1" bestFit="1" customWidth="1"/>
    <col min="15894" max="16128" width="9.125" style="1"/>
    <col min="16129" max="16129" width="40.625" style="1" customWidth="1"/>
    <col min="16130" max="16132" width="9.625" style="1" customWidth="1"/>
    <col min="16133" max="16137" width="7.625" style="1" customWidth="1"/>
    <col min="16138" max="16143" width="6.625" style="1" customWidth="1"/>
    <col min="16144" max="16149" width="11" style="1" bestFit="1" customWidth="1"/>
    <col min="16150" max="16384" width="9.125" style="1"/>
  </cols>
  <sheetData>
    <row r="1" spans="1:21" ht="16.5" thickBot="1" x14ac:dyDescent="0.3">
      <c r="A1" s="101" t="s">
        <v>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16.5" thickBot="1" x14ac:dyDescent="0.3">
      <c r="A2" s="32"/>
      <c r="B2" s="32"/>
      <c r="C2" s="32"/>
      <c r="D2" s="32"/>
      <c r="E2" s="102" t="s">
        <v>80</v>
      </c>
      <c r="F2" s="103"/>
      <c r="G2" s="103"/>
      <c r="H2" s="103"/>
      <c r="I2" s="104"/>
      <c r="J2" s="105" t="s">
        <v>81</v>
      </c>
      <c r="K2" s="106"/>
      <c r="L2" s="106"/>
      <c r="M2" s="106"/>
      <c r="N2" s="107"/>
      <c r="O2" s="108" t="s">
        <v>82</v>
      </c>
      <c r="P2" s="111" t="s">
        <v>83</v>
      </c>
      <c r="Q2" s="112"/>
      <c r="R2" s="112"/>
      <c r="S2" s="112"/>
      <c r="T2" s="112"/>
      <c r="U2" s="112"/>
    </row>
    <row r="3" spans="1:21" ht="15" customHeight="1" thickBot="1" x14ac:dyDescent="0.3">
      <c r="A3" s="32"/>
      <c r="B3" s="32"/>
      <c r="C3" s="32"/>
      <c r="D3" s="32"/>
      <c r="E3" s="113" t="s">
        <v>84</v>
      </c>
      <c r="F3" s="114"/>
      <c r="G3" s="115" t="s">
        <v>85</v>
      </c>
      <c r="H3" s="116"/>
      <c r="I3" s="117"/>
      <c r="J3" s="118" t="s">
        <v>86</v>
      </c>
      <c r="K3" s="121" t="s">
        <v>87</v>
      </c>
      <c r="L3" s="121"/>
      <c r="M3" s="121"/>
      <c r="N3" s="122"/>
      <c r="O3" s="109"/>
      <c r="P3" s="123" t="s">
        <v>88</v>
      </c>
      <c r="Q3" s="124"/>
      <c r="R3" s="125" t="s">
        <v>89</v>
      </c>
      <c r="S3" s="124"/>
      <c r="T3" s="125" t="s">
        <v>90</v>
      </c>
      <c r="U3" s="124"/>
    </row>
    <row r="4" spans="1:21" ht="18" customHeight="1" x14ac:dyDescent="0.25">
      <c r="A4" s="126" t="s">
        <v>91</v>
      </c>
      <c r="B4" s="129" t="s">
        <v>92</v>
      </c>
      <c r="C4" s="132" t="s">
        <v>93</v>
      </c>
      <c r="D4" s="135" t="s">
        <v>94</v>
      </c>
      <c r="E4" s="138" t="s">
        <v>95</v>
      </c>
      <c r="F4" s="141" t="s">
        <v>96</v>
      </c>
      <c r="G4" s="141" t="s">
        <v>97</v>
      </c>
      <c r="H4" s="141" t="s">
        <v>98</v>
      </c>
      <c r="I4" s="141" t="s">
        <v>99</v>
      </c>
      <c r="J4" s="119"/>
      <c r="K4" s="144" t="s">
        <v>100</v>
      </c>
      <c r="L4" s="141" t="s">
        <v>101</v>
      </c>
      <c r="M4" s="141" t="s">
        <v>102</v>
      </c>
      <c r="N4" s="141" t="s">
        <v>103</v>
      </c>
      <c r="O4" s="109"/>
      <c r="P4" s="123" t="s">
        <v>104</v>
      </c>
      <c r="Q4" s="121"/>
      <c r="R4" s="121"/>
      <c r="S4" s="121"/>
      <c r="T4" s="121"/>
      <c r="U4" s="121"/>
    </row>
    <row r="5" spans="1:21" ht="18" customHeight="1" x14ac:dyDescent="0.25">
      <c r="A5" s="127"/>
      <c r="B5" s="130"/>
      <c r="C5" s="133"/>
      <c r="D5" s="136"/>
      <c r="E5" s="139"/>
      <c r="F5" s="142"/>
      <c r="G5" s="142"/>
      <c r="H5" s="142"/>
      <c r="I5" s="142"/>
      <c r="J5" s="119"/>
      <c r="K5" s="145"/>
      <c r="L5" s="142"/>
      <c r="M5" s="142"/>
      <c r="N5" s="142"/>
      <c r="O5" s="109"/>
      <c r="P5" s="33" t="s">
        <v>105</v>
      </c>
      <c r="Q5" s="34" t="s">
        <v>106</v>
      </c>
      <c r="R5" s="34" t="s">
        <v>107</v>
      </c>
      <c r="S5" s="34" t="s">
        <v>108</v>
      </c>
      <c r="T5" s="34" t="s">
        <v>109</v>
      </c>
      <c r="U5" s="34" t="s">
        <v>110</v>
      </c>
    </row>
    <row r="6" spans="1:21" ht="18" customHeight="1" x14ac:dyDescent="0.25">
      <c r="A6" s="127"/>
      <c r="B6" s="130"/>
      <c r="C6" s="133"/>
      <c r="D6" s="136"/>
      <c r="E6" s="139"/>
      <c r="F6" s="142"/>
      <c r="G6" s="142"/>
      <c r="H6" s="142"/>
      <c r="I6" s="142"/>
      <c r="J6" s="119"/>
      <c r="K6" s="145"/>
      <c r="L6" s="142"/>
      <c r="M6" s="142"/>
      <c r="N6" s="142"/>
      <c r="O6" s="109"/>
      <c r="P6" s="123" t="s">
        <v>111</v>
      </c>
      <c r="Q6" s="121"/>
      <c r="R6" s="121"/>
      <c r="S6" s="121"/>
      <c r="T6" s="121"/>
      <c r="U6" s="121"/>
    </row>
    <row r="7" spans="1:21" ht="18" customHeight="1" x14ac:dyDescent="0.25">
      <c r="A7" s="128"/>
      <c r="B7" s="131"/>
      <c r="C7" s="134"/>
      <c r="D7" s="137"/>
      <c r="E7" s="140"/>
      <c r="F7" s="143"/>
      <c r="G7" s="143"/>
      <c r="H7" s="143"/>
      <c r="I7" s="143"/>
      <c r="J7" s="120"/>
      <c r="K7" s="146"/>
      <c r="L7" s="143"/>
      <c r="M7" s="143"/>
      <c r="N7" s="143"/>
      <c r="O7" s="110"/>
      <c r="P7" s="33">
        <v>15</v>
      </c>
      <c r="Q7" s="34">
        <v>17</v>
      </c>
      <c r="R7" s="34">
        <v>12</v>
      </c>
      <c r="S7" s="34">
        <v>14</v>
      </c>
      <c r="T7" s="34">
        <v>7</v>
      </c>
      <c r="U7" s="34">
        <v>12</v>
      </c>
    </row>
    <row r="8" spans="1:21" ht="15.75" x14ac:dyDescent="0.25">
      <c r="A8" s="147" t="s">
        <v>112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</row>
    <row r="9" spans="1:21" ht="15.75" x14ac:dyDescent="0.25">
      <c r="A9" s="35" t="s">
        <v>113</v>
      </c>
      <c r="B9" s="36" t="s">
        <v>114</v>
      </c>
      <c r="C9" s="37">
        <f>D9*30</f>
        <v>90</v>
      </c>
      <c r="D9" s="38">
        <v>3</v>
      </c>
      <c r="E9" s="39"/>
      <c r="F9" s="40"/>
      <c r="G9" s="40"/>
      <c r="H9" s="41">
        <v>1</v>
      </c>
      <c r="I9" s="41"/>
      <c r="J9" s="37">
        <f>SUM(K9:N9)</f>
        <v>30</v>
      </c>
      <c r="K9" s="42"/>
      <c r="L9" s="43">
        <v>14</v>
      </c>
      <c r="M9" s="43"/>
      <c r="N9" s="43">
        <v>16</v>
      </c>
      <c r="O9" s="44">
        <f>C9-J9</f>
        <v>60</v>
      </c>
      <c r="P9" s="45">
        <v>2</v>
      </c>
      <c r="Q9" s="46"/>
      <c r="R9" s="46"/>
      <c r="S9" s="46"/>
      <c r="T9" s="46"/>
      <c r="U9" s="46"/>
    </row>
    <row r="10" spans="1:21" ht="15.75" x14ac:dyDescent="0.25">
      <c r="A10" s="35" t="s">
        <v>115</v>
      </c>
      <c r="B10" s="36" t="s">
        <v>116</v>
      </c>
      <c r="C10" s="37">
        <f t="shared" ref="C10:C26" si="0">D10*30</f>
        <v>60</v>
      </c>
      <c r="D10" s="38">
        <v>2</v>
      </c>
      <c r="E10" s="39"/>
      <c r="F10" s="40"/>
      <c r="G10" s="40"/>
      <c r="H10" s="41">
        <v>3</v>
      </c>
      <c r="I10" s="41"/>
      <c r="J10" s="37">
        <f t="shared" ref="J10:J26" si="1">SUM(K10:N10)</f>
        <v>24</v>
      </c>
      <c r="K10" s="42"/>
      <c r="L10" s="43">
        <v>12</v>
      </c>
      <c r="M10" s="43"/>
      <c r="N10" s="43">
        <v>12</v>
      </c>
      <c r="O10" s="44">
        <f t="shared" ref="O10:O13" si="2">C10-J10</f>
        <v>36</v>
      </c>
      <c r="P10" s="45"/>
      <c r="Q10" s="46"/>
      <c r="R10" s="46">
        <v>1</v>
      </c>
      <c r="S10" s="46"/>
      <c r="T10" s="46"/>
      <c r="U10" s="46"/>
    </row>
    <row r="11" spans="1:21" ht="31.5" x14ac:dyDescent="0.25">
      <c r="A11" s="35" t="s">
        <v>117</v>
      </c>
      <c r="B11" s="36" t="s">
        <v>118</v>
      </c>
      <c r="C11" s="37">
        <f t="shared" si="0"/>
        <v>90</v>
      </c>
      <c r="D11" s="38">
        <v>3</v>
      </c>
      <c r="E11" s="39"/>
      <c r="F11" s="40"/>
      <c r="G11" s="40"/>
      <c r="H11" s="41">
        <v>3</v>
      </c>
      <c r="I11" s="41"/>
      <c r="J11" s="37">
        <f t="shared" si="1"/>
        <v>30</v>
      </c>
      <c r="K11" s="42"/>
      <c r="L11" s="43">
        <v>6</v>
      </c>
      <c r="M11" s="43"/>
      <c r="N11" s="43">
        <v>24</v>
      </c>
      <c r="O11" s="44">
        <f t="shared" si="2"/>
        <v>60</v>
      </c>
      <c r="P11" s="45"/>
      <c r="Q11" s="46"/>
      <c r="R11" s="46">
        <v>2.5</v>
      </c>
      <c r="S11" s="46"/>
      <c r="T11" s="46"/>
      <c r="U11" s="46"/>
    </row>
    <row r="12" spans="1:21" ht="31.5" x14ac:dyDescent="0.25">
      <c r="A12" s="35" t="s">
        <v>119</v>
      </c>
      <c r="B12" s="36" t="s">
        <v>120</v>
      </c>
      <c r="C12" s="37">
        <f t="shared" si="0"/>
        <v>150</v>
      </c>
      <c r="D12" s="38">
        <v>5</v>
      </c>
      <c r="E12" s="39"/>
      <c r="F12" s="40"/>
      <c r="G12" s="40"/>
      <c r="H12" s="41">
        <v>3.4</v>
      </c>
      <c r="I12" s="41"/>
      <c r="J12" s="37">
        <f t="shared" si="1"/>
        <v>52</v>
      </c>
      <c r="K12" s="42"/>
      <c r="L12" s="43"/>
      <c r="M12" s="43">
        <v>52</v>
      </c>
      <c r="N12" s="43"/>
      <c r="O12" s="44">
        <f t="shared" si="2"/>
        <v>98</v>
      </c>
      <c r="P12" s="45"/>
      <c r="Q12" s="46"/>
      <c r="R12" s="46">
        <v>2</v>
      </c>
      <c r="S12" s="46">
        <v>2</v>
      </c>
      <c r="T12" s="46"/>
      <c r="U12" s="46"/>
    </row>
    <row r="13" spans="1:21" ht="15.75" x14ac:dyDescent="0.25">
      <c r="A13" s="35" t="s">
        <v>121</v>
      </c>
      <c r="B13" s="36" t="s">
        <v>122</v>
      </c>
      <c r="C13" s="37">
        <f t="shared" si="0"/>
        <v>120</v>
      </c>
      <c r="D13" s="38">
        <v>4</v>
      </c>
      <c r="E13" s="39"/>
      <c r="F13" s="40"/>
      <c r="G13" s="40"/>
      <c r="H13" s="41">
        <v>3.5</v>
      </c>
      <c r="I13" s="41"/>
      <c r="J13" s="37">
        <f t="shared" si="1"/>
        <v>40</v>
      </c>
      <c r="K13" s="42"/>
      <c r="L13" s="43"/>
      <c r="M13" s="43">
        <v>40</v>
      </c>
      <c r="N13" s="43"/>
      <c r="O13" s="44">
        <f t="shared" si="2"/>
        <v>80</v>
      </c>
      <c r="P13" s="45"/>
      <c r="Q13" s="46"/>
      <c r="R13" s="46">
        <v>1.5</v>
      </c>
      <c r="S13" s="46">
        <v>1.5</v>
      </c>
      <c r="T13" s="46"/>
      <c r="U13" s="46"/>
    </row>
    <row r="14" spans="1:21" ht="15.75" x14ac:dyDescent="0.25">
      <c r="A14" s="35" t="s">
        <v>123</v>
      </c>
      <c r="B14" s="36" t="s">
        <v>124</v>
      </c>
      <c r="C14" s="37">
        <f t="shared" si="0"/>
        <v>90</v>
      </c>
      <c r="D14" s="38">
        <v>3</v>
      </c>
      <c r="E14" s="39"/>
      <c r="F14" s="40"/>
      <c r="G14" s="40"/>
      <c r="H14" s="41">
        <v>2</v>
      </c>
      <c r="I14" s="41"/>
      <c r="J14" s="37">
        <f t="shared" si="1"/>
        <v>34</v>
      </c>
      <c r="K14" s="42"/>
      <c r="L14" s="43">
        <v>14</v>
      </c>
      <c r="M14" s="43">
        <v>20</v>
      </c>
      <c r="N14" s="43"/>
      <c r="O14" s="44">
        <f>C14-J14</f>
        <v>56</v>
      </c>
      <c r="P14" s="45"/>
      <c r="Q14" s="46">
        <v>1</v>
      </c>
      <c r="R14" s="46"/>
      <c r="S14" s="46"/>
      <c r="T14" s="46"/>
      <c r="U14" s="46"/>
    </row>
    <row r="15" spans="1:21" ht="15.75" x14ac:dyDescent="0.25">
      <c r="A15" s="35" t="s">
        <v>125</v>
      </c>
      <c r="B15" s="36" t="s">
        <v>126</v>
      </c>
      <c r="C15" s="37">
        <f t="shared" si="0"/>
        <v>90</v>
      </c>
      <c r="D15" s="38">
        <v>3</v>
      </c>
      <c r="E15" s="39"/>
      <c r="F15" s="40"/>
      <c r="G15" s="40"/>
      <c r="H15" s="41">
        <v>1.2</v>
      </c>
      <c r="I15" s="41"/>
      <c r="J15" s="37">
        <f t="shared" si="1"/>
        <v>32</v>
      </c>
      <c r="K15" s="42"/>
      <c r="L15" s="43">
        <v>32</v>
      </c>
      <c r="M15" s="43"/>
      <c r="N15" s="43"/>
      <c r="O15" s="44">
        <f t="shared" ref="O15:O20" si="3">C15-J15</f>
        <v>58</v>
      </c>
      <c r="P15" s="45">
        <v>2</v>
      </c>
      <c r="Q15" s="46">
        <v>0.5</v>
      </c>
      <c r="R15" s="46"/>
      <c r="S15" s="46"/>
      <c r="T15" s="46"/>
      <c r="U15" s="46"/>
    </row>
    <row r="16" spans="1:21" ht="15.75" x14ac:dyDescent="0.25">
      <c r="A16" s="35" t="s">
        <v>127</v>
      </c>
      <c r="B16" s="36" t="s">
        <v>128</v>
      </c>
      <c r="C16" s="37">
        <f t="shared" si="0"/>
        <v>90</v>
      </c>
      <c r="D16" s="38">
        <v>3</v>
      </c>
      <c r="E16" s="39"/>
      <c r="F16" s="40"/>
      <c r="G16" s="40"/>
      <c r="H16" s="41">
        <v>1</v>
      </c>
      <c r="I16" s="41"/>
      <c r="J16" s="37">
        <f t="shared" si="1"/>
        <v>30</v>
      </c>
      <c r="K16" s="42"/>
      <c r="L16" s="43">
        <v>14</v>
      </c>
      <c r="M16" s="43"/>
      <c r="N16" s="43">
        <v>16</v>
      </c>
      <c r="O16" s="44">
        <f t="shared" si="3"/>
        <v>60</v>
      </c>
      <c r="P16" s="45">
        <v>2</v>
      </c>
      <c r="Q16" s="46"/>
      <c r="R16" s="46"/>
      <c r="S16" s="46"/>
      <c r="T16" s="46"/>
      <c r="U16" s="46"/>
    </row>
    <row r="17" spans="1:21" ht="15.75" x14ac:dyDescent="0.25">
      <c r="A17" s="35" t="s">
        <v>129</v>
      </c>
      <c r="B17" s="36" t="s">
        <v>130</v>
      </c>
      <c r="C17" s="37">
        <f t="shared" si="0"/>
        <v>270</v>
      </c>
      <c r="D17" s="38">
        <v>9</v>
      </c>
      <c r="E17" s="39"/>
      <c r="F17" s="40"/>
      <c r="G17" s="40"/>
      <c r="H17" s="41">
        <v>1</v>
      </c>
      <c r="I17" s="41">
        <v>2</v>
      </c>
      <c r="J17" s="37">
        <f t="shared" si="1"/>
        <v>98</v>
      </c>
      <c r="K17" s="42">
        <v>72</v>
      </c>
      <c r="L17" s="43">
        <v>26</v>
      </c>
      <c r="M17" s="43"/>
      <c r="N17" s="43"/>
      <c r="O17" s="44">
        <f t="shared" si="3"/>
        <v>172</v>
      </c>
      <c r="P17" s="45">
        <v>2</v>
      </c>
      <c r="Q17" s="46">
        <v>3</v>
      </c>
      <c r="R17" s="46"/>
      <c r="S17" s="46"/>
      <c r="T17" s="46"/>
      <c r="U17" s="46"/>
    </row>
    <row r="18" spans="1:21" ht="15.75" x14ac:dyDescent="0.25">
      <c r="A18" s="35" t="s">
        <v>131</v>
      </c>
      <c r="B18" s="36" t="s">
        <v>132</v>
      </c>
      <c r="C18" s="37">
        <f t="shared" si="0"/>
        <v>180</v>
      </c>
      <c r="D18" s="38">
        <v>6</v>
      </c>
      <c r="E18" s="39"/>
      <c r="F18" s="40"/>
      <c r="G18" s="40"/>
      <c r="H18" s="41">
        <v>1</v>
      </c>
      <c r="I18" s="41">
        <v>2</v>
      </c>
      <c r="J18" s="37">
        <f t="shared" si="1"/>
        <v>64</v>
      </c>
      <c r="K18" s="42">
        <v>40</v>
      </c>
      <c r="L18" s="43">
        <v>24</v>
      </c>
      <c r="M18" s="43"/>
      <c r="N18" s="43"/>
      <c r="O18" s="44">
        <f t="shared" si="3"/>
        <v>116</v>
      </c>
      <c r="P18" s="45">
        <v>2</v>
      </c>
      <c r="Q18" s="46">
        <v>2</v>
      </c>
      <c r="R18" s="46"/>
      <c r="S18" s="46"/>
      <c r="T18" s="46"/>
      <c r="U18" s="46"/>
    </row>
    <row r="19" spans="1:21" ht="15.75" x14ac:dyDescent="0.25">
      <c r="A19" s="35" t="s">
        <v>133</v>
      </c>
      <c r="B19" s="36" t="s">
        <v>134</v>
      </c>
      <c r="C19" s="37">
        <f t="shared" si="0"/>
        <v>270</v>
      </c>
      <c r="D19" s="38">
        <v>9</v>
      </c>
      <c r="E19" s="39"/>
      <c r="F19" s="40"/>
      <c r="G19" s="40"/>
      <c r="H19" s="41" t="s">
        <v>135</v>
      </c>
      <c r="I19" s="41">
        <v>6</v>
      </c>
      <c r="J19" s="37">
        <f t="shared" si="1"/>
        <v>90</v>
      </c>
      <c r="K19" s="42">
        <v>60</v>
      </c>
      <c r="L19" s="43">
        <v>30</v>
      </c>
      <c r="M19" s="43"/>
      <c r="N19" s="43"/>
      <c r="O19" s="44">
        <f t="shared" si="3"/>
        <v>180</v>
      </c>
      <c r="P19" s="45"/>
      <c r="Q19" s="46"/>
      <c r="R19" s="46">
        <v>2</v>
      </c>
      <c r="S19" s="46">
        <v>2</v>
      </c>
      <c r="T19" s="46">
        <v>2</v>
      </c>
      <c r="U19" s="46">
        <v>2</v>
      </c>
    </row>
    <row r="20" spans="1:21" ht="15.75" x14ac:dyDescent="0.25">
      <c r="A20" s="35" t="s">
        <v>136</v>
      </c>
      <c r="B20" s="36" t="s">
        <v>137</v>
      </c>
      <c r="C20" s="37">
        <f t="shared" si="0"/>
        <v>270</v>
      </c>
      <c r="D20" s="38">
        <v>9</v>
      </c>
      <c r="E20" s="39"/>
      <c r="F20" s="40"/>
      <c r="G20" s="40"/>
      <c r="H20" s="41" t="s">
        <v>135</v>
      </c>
      <c r="I20" s="41">
        <v>6</v>
      </c>
      <c r="J20" s="37">
        <f t="shared" si="1"/>
        <v>90</v>
      </c>
      <c r="K20" s="42">
        <v>60</v>
      </c>
      <c r="L20" s="43">
        <v>30</v>
      </c>
      <c r="M20" s="43"/>
      <c r="N20" s="43"/>
      <c r="O20" s="44">
        <f t="shared" si="3"/>
        <v>180</v>
      </c>
      <c r="P20" s="45"/>
      <c r="Q20" s="46"/>
      <c r="R20" s="46">
        <v>2</v>
      </c>
      <c r="S20" s="46">
        <v>2</v>
      </c>
      <c r="T20" s="46">
        <v>2</v>
      </c>
      <c r="U20" s="46">
        <v>2</v>
      </c>
    </row>
    <row r="21" spans="1:21" ht="15.75" x14ac:dyDescent="0.25">
      <c r="A21" s="35" t="s">
        <v>138</v>
      </c>
      <c r="B21" s="36" t="s">
        <v>139</v>
      </c>
      <c r="C21" s="37">
        <f t="shared" si="0"/>
        <v>210</v>
      </c>
      <c r="D21" s="38">
        <v>7</v>
      </c>
      <c r="E21" s="39"/>
      <c r="F21" s="41"/>
      <c r="G21" s="41"/>
      <c r="H21" s="41"/>
      <c r="I21" s="41">
        <v>3.4</v>
      </c>
      <c r="J21" s="37">
        <f t="shared" si="1"/>
        <v>70</v>
      </c>
      <c r="K21" s="42">
        <v>40</v>
      </c>
      <c r="L21" s="43">
        <v>30</v>
      </c>
      <c r="M21" s="43"/>
      <c r="N21" s="43"/>
      <c r="O21" s="44">
        <f>C21-J21</f>
        <v>140</v>
      </c>
      <c r="P21" s="45"/>
      <c r="Q21" s="46"/>
      <c r="R21" s="46">
        <v>2</v>
      </c>
      <c r="S21" s="46">
        <v>3</v>
      </c>
      <c r="T21" s="46"/>
      <c r="U21" s="46"/>
    </row>
    <row r="22" spans="1:21" ht="15.75" x14ac:dyDescent="0.25">
      <c r="A22" s="35" t="s">
        <v>140</v>
      </c>
      <c r="B22" s="36" t="s">
        <v>141</v>
      </c>
      <c r="C22" s="37">
        <f t="shared" si="0"/>
        <v>180</v>
      </c>
      <c r="D22" s="38">
        <v>6</v>
      </c>
      <c r="E22" s="39"/>
      <c r="F22" s="41"/>
      <c r="G22" s="41"/>
      <c r="H22" s="41"/>
      <c r="I22" s="41">
        <v>4</v>
      </c>
      <c r="J22" s="37">
        <f t="shared" si="1"/>
        <v>62</v>
      </c>
      <c r="K22" s="42">
        <v>34</v>
      </c>
      <c r="L22" s="43">
        <v>28</v>
      </c>
      <c r="M22" s="43"/>
      <c r="N22" s="43"/>
      <c r="O22" s="44">
        <f t="shared" ref="O22:O26" si="4">C22-J22</f>
        <v>118</v>
      </c>
      <c r="P22" s="45"/>
      <c r="Q22" s="46"/>
      <c r="R22" s="46"/>
      <c r="S22" s="46">
        <v>3</v>
      </c>
      <c r="T22" s="46"/>
      <c r="U22" s="46"/>
    </row>
    <row r="23" spans="1:21" ht="31.5" x14ac:dyDescent="0.25">
      <c r="A23" s="35" t="s">
        <v>142</v>
      </c>
      <c r="B23" s="36" t="s">
        <v>143</v>
      </c>
      <c r="C23" s="37">
        <f t="shared" si="0"/>
        <v>240</v>
      </c>
      <c r="D23" s="38">
        <v>8</v>
      </c>
      <c r="E23" s="39"/>
      <c r="F23" s="41"/>
      <c r="G23" s="41"/>
      <c r="H23" s="41"/>
      <c r="I23" s="41">
        <v>4.5</v>
      </c>
      <c r="J23" s="37">
        <f t="shared" si="1"/>
        <v>84</v>
      </c>
      <c r="K23" s="42">
        <v>50</v>
      </c>
      <c r="L23" s="43">
        <v>34</v>
      </c>
      <c r="M23" s="43"/>
      <c r="N23" s="43"/>
      <c r="O23" s="44">
        <f t="shared" si="4"/>
        <v>156</v>
      </c>
      <c r="P23" s="45"/>
      <c r="Q23" s="46"/>
      <c r="R23" s="46"/>
      <c r="S23" s="46">
        <v>4</v>
      </c>
      <c r="T23" s="46">
        <v>4</v>
      </c>
      <c r="U23" s="46"/>
    </row>
    <row r="24" spans="1:21" ht="31.5" x14ac:dyDescent="0.25">
      <c r="A24" s="35" t="s">
        <v>144</v>
      </c>
      <c r="B24" s="36" t="s">
        <v>145</v>
      </c>
      <c r="C24" s="37">
        <f t="shared" si="0"/>
        <v>180</v>
      </c>
      <c r="D24" s="38">
        <v>6</v>
      </c>
      <c r="E24" s="39"/>
      <c r="F24" s="41"/>
      <c r="G24" s="41"/>
      <c r="H24" s="41"/>
      <c r="I24" s="41">
        <v>4</v>
      </c>
      <c r="J24" s="37">
        <f t="shared" si="1"/>
        <v>70</v>
      </c>
      <c r="K24" s="42">
        <v>40</v>
      </c>
      <c r="L24" s="43">
        <v>30</v>
      </c>
      <c r="M24" s="43"/>
      <c r="N24" s="43"/>
      <c r="O24" s="44">
        <f t="shared" si="4"/>
        <v>110</v>
      </c>
      <c r="P24" s="45"/>
      <c r="Q24" s="46"/>
      <c r="R24" s="46"/>
      <c r="S24" s="46">
        <v>5</v>
      </c>
      <c r="T24" s="46"/>
      <c r="U24" s="46"/>
    </row>
    <row r="25" spans="1:21" ht="15.75" x14ac:dyDescent="0.25">
      <c r="A25" s="35" t="s">
        <v>146</v>
      </c>
      <c r="B25" s="36" t="s">
        <v>147</v>
      </c>
      <c r="C25" s="37">
        <f t="shared" si="0"/>
        <v>150</v>
      </c>
      <c r="D25" s="38">
        <v>5</v>
      </c>
      <c r="E25" s="39"/>
      <c r="F25" s="41">
        <v>6</v>
      </c>
      <c r="G25" s="41"/>
      <c r="H25" s="41">
        <v>6</v>
      </c>
      <c r="I25" s="41"/>
      <c r="J25" s="37">
        <f t="shared" si="1"/>
        <v>48</v>
      </c>
      <c r="K25" s="42">
        <v>28</v>
      </c>
      <c r="L25" s="43">
        <v>20</v>
      </c>
      <c r="M25" s="43"/>
      <c r="N25" s="43"/>
      <c r="O25" s="44">
        <f t="shared" si="4"/>
        <v>102</v>
      </c>
      <c r="P25" s="45"/>
      <c r="Q25" s="46"/>
      <c r="R25" s="46"/>
      <c r="S25" s="46"/>
      <c r="T25" s="46"/>
      <c r="U25" s="46">
        <v>4</v>
      </c>
    </row>
    <row r="26" spans="1:21" ht="15.75" x14ac:dyDescent="0.25">
      <c r="A26" s="35" t="s">
        <v>60</v>
      </c>
      <c r="B26" s="36" t="s">
        <v>149</v>
      </c>
      <c r="C26" s="37">
        <f t="shared" si="0"/>
        <v>90</v>
      </c>
      <c r="D26" s="38">
        <v>3</v>
      </c>
      <c r="E26" s="39"/>
      <c r="F26" s="41"/>
      <c r="G26" s="41"/>
      <c r="H26" s="41"/>
      <c r="I26" s="41"/>
      <c r="J26" s="37">
        <f t="shared" si="1"/>
        <v>0</v>
      </c>
      <c r="K26" s="42"/>
      <c r="L26" s="43"/>
      <c r="M26" s="43"/>
      <c r="N26" s="43"/>
      <c r="O26" s="44">
        <f t="shared" si="4"/>
        <v>90</v>
      </c>
      <c r="P26" s="45"/>
      <c r="Q26" s="46"/>
      <c r="R26" s="46"/>
      <c r="S26" s="46"/>
      <c r="T26" s="46"/>
      <c r="U26" s="46"/>
    </row>
    <row r="27" spans="1:21" ht="15.75" x14ac:dyDescent="0.25">
      <c r="A27" s="149" t="s">
        <v>148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</row>
    <row r="28" spans="1:21" ht="31.5" x14ac:dyDescent="0.25">
      <c r="A28" s="35" t="s">
        <v>67</v>
      </c>
      <c r="B28" s="36" t="s">
        <v>150</v>
      </c>
      <c r="C28" s="37">
        <f>D28*30</f>
        <v>90</v>
      </c>
      <c r="D28" s="38">
        <v>3</v>
      </c>
      <c r="E28" s="39"/>
      <c r="F28" s="40"/>
      <c r="G28" s="40">
        <v>2</v>
      </c>
      <c r="H28" s="40"/>
      <c r="I28" s="40"/>
      <c r="J28" s="37">
        <f>SUM(K28:N28)</f>
        <v>0</v>
      </c>
      <c r="K28" s="42"/>
      <c r="L28" s="43"/>
      <c r="M28" s="43"/>
      <c r="N28" s="43"/>
      <c r="O28" s="44">
        <f>C28</f>
        <v>90</v>
      </c>
      <c r="P28" s="45"/>
      <c r="Q28" s="46"/>
      <c r="R28" s="46"/>
      <c r="S28" s="46"/>
      <c r="T28" s="46"/>
      <c r="U28" s="46"/>
    </row>
    <row r="29" spans="1:21" ht="31.5" x14ac:dyDescent="0.25">
      <c r="A29" s="35" t="s">
        <v>69</v>
      </c>
      <c r="B29" s="36" t="s">
        <v>151</v>
      </c>
      <c r="C29" s="37">
        <f t="shared" ref="C29:C37" si="5">D29*30</f>
        <v>90</v>
      </c>
      <c r="D29" s="38">
        <v>3</v>
      </c>
      <c r="E29" s="39"/>
      <c r="F29" s="40"/>
      <c r="G29" s="40">
        <v>2</v>
      </c>
      <c r="H29" s="40"/>
      <c r="I29" s="40"/>
      <c r="J29" s="37">
        <f t="shared" ref="J29:J37" si="6">SUM(K29:N29)</f>
        <v>0</v>
      </c>
      <c r="K29" s="42"/>
      <c r="L29" s="43"/>
      <c r="M29" s="43"/>
      <c r="N29" s="43"/>
      <c r="O29" s="44">
        <f t="shared" ref="O29:O37" si="7">C29</f>
        <v>90</v>
      </c>
      <c r="P29" s="45"/>
      <c r="Q29" s="46"/>
      <c r="R29" s="46"/>
      <c r="S29" s="46"/>
      <c r="T29" s="46"/>
      <c r="U29" s="46"/>
    </row>
    <row r="30" spans="1:21" ht="31.5" x14ac:dyDescent="0.25">
      <c r="A30" s="35" t="s">
        <v>70</v>
      </c>
      <c r="B30" s="36" t="s">
        <v>152</v>
      </c>
      <c r="C30" s="37">
        <f t="shared" si="5"/>
        <v>90</v>
      </c>
      <c r="D30" s="38">
        <v>3</v>
      </c>
      <c r="E30" s="39"/>
      <c r="F30" s="40"/>
      <c r="G30" s="40">
        <v>3</v>
      </c>
      <c r="H30" s="40"/>
      <c r="I30" s="40"/>
      <c r="J30" s="37">
        <f t="shared" si="6"/>
        <v>0</v>
      </c>
      <c r="K30" s="42"/>
      <c r="L30" s="43"/>
      <c r="M30" s="43"/>
      <c r="N30" s="43"/>
      <c r="O30" s="44">
        <f t="shared" si="7"/>
        <v>90</v>
      </c>
      <c r="P30" s="45"/>
      <c r="Q30" s="46"/>
      <c r="R30" s="46"/>
      <c r="S30" s="46"/>
      <c r="T30" s="46"/>
      <c r="U30" s="46"/>
    </row>
    <row r="31" spans="1:21" ht="31.5" x14ac:dyDescent="0.25">
      <c r="A31" s="35" t="s">
        <v>72</v>
      </c>
      <c r="B31" s="36" t="s">
        <v>153</v>
      </c>
      <c r="C31" s="37">
        <f t="shared" si="5"/>
        <v>180</v>
      </c>
      <c r="D31" s="38">
        <v>6</v>
      </c>
      <c r="E31" s="39"/>
      <c r="F31" s="40"/>
      <c r="G31" s="40">
        <v>3.4</v>
      </c>
      <c r="H31" s="40"/>
      <c r="I31" s="40"/>
      <c r="J31" s="37">
        <f t="shared" si="6"/>
        <v>0</v>
      </c>
      <c r="K31" s="42"/>
      <c r="L31" s="43"/>
      <c r="M31" s="43"/>
      <c r="N31" s="43"/>
      <c r="O31" s="44">
        <f t="shared" si="7"/>
        <v>180</v>
      </c>
      <c r="P31" s="45"/>
      <c r="Q31" s="46"/>
      <c r="R31" s="46"/>
      <c r="S31" s="46"/>
      <c r="T31" s="46"/>
      <c r="U31" s="46"/>
    </row>
    <row r="32" spans="1:21" ht="31.5" x14ac:dyDescent="0.25">
      <c r="A32" s="35" t="s">
        <v>73</v>
      </c>
      <c r="B32" s="36" t="s">
        <v>154</v>
      </c>
      <c r="C32" s="37">
        <f t="shared" si="5"/>
        <v>180</v>
      </c>
      <c r="D32" s="38">
        <v>6</v>
      </c>
      <c r="E32" s="39"/>
      <c r="F32" s="40"/>
      <c r="G32" s="40">
        <v>4</v>
      </c>
      <c r="H32" s="40"/>
      <c r="I32" s="40"/>
      <c r="J32" s="37">
        <f t="shared" si="6"/>
        <v>0</v>
      </c>
      <c r="K32" s="42"/>
      <c r="L32" s="43"/>
      <c r="M32" s="43"/>
      <c r="N32" s="43"/>
      <c r="O32" s="44">
        <f t="shared" si="7"/>
        <v>180</v>
      </c>
      <c r="P32" s="45"/>
      <c r="Q32" s="46"/>
      <c r="R32" s="46"/>
      <c r="S32" s="46"/>
      <c r="T32" s="46"/>
      <c r="U32" s="46"/>
    </row>
    <row r="33" spans="1:21" ht="31.5" x14ac:dyDescent="0.25">
      <c r="A33" s="35" t="s">
        <v>74</v>
      </c>
      <c r="B33" s="36" t="s">
        <v>155</v>
      </c>
      <c r="C33" s="37">
        <f t="shared" si="5"/>
        <v>90</v>
      </c>
      <c r="D33" s="38">
        <v>3</v>
      </c>
      <c r="E33" s="39"/>
      <c r="F33" s="40"/>
      <c r="G33" s="40">
        <v>4</v>
      </c>
      <c r="H33" s="40"/>
      <c r="I33" s="40"/>
      <c r="J33" s="37">
        <f t="shared" si="6"/>
        <v>0</v>
      </c>
      <c r="K33" s="42"/>
      <c r="L33" s="43"/>
      <c r="M33" s="43"/>
      <c r="N33" s="43"/>
      <c r="O33" s="44">
        <f t="shared" si="7"/>
        <v>90</v>
      </c>
      <c r="P33" s="45"/>
      <c r="Q33" s="46"/>
      <c r="R33" s="46"/>
      <c r="S33" s="46"/>
      <c r="T33" s="46"/>
      <c r="U33" s="46"/>
    </row>
    <row r="34" spans="1:21" ht="31.5" x14ac:dyDescent="0.25">
      <c r="A34" s="35" t="s">
        <v>75</v>
      </c>
      <c r="B34" s="36" t="s">
        <v>156</v>
      </c>
      <c r="C34" s="37">
        <f t="shared" si="5"/>
        <v>90</v>
      </c>
      <c r="D34" s="38">
        <v>3</v>
      </c>
      <c r="E34" s="39"/>
      <c r="F34" s="40"/>
      <c r="G34" s="40">
        <v>4.5</v>
      </c>
      <c r="H34" s="40"/>
      <c r="I34" s="40"/>
      <c r="J34" s="37">
        <f t="shared" si="6"/>
        <v>0</v>
      </c>
      <c r="K34" s="42"/>
      <c r="L34" s="43"/>
      <c r="M34" s="43"/>
      <c r="N34" s="43"/>
      <c r="O34" s="44">
        <f t="shared" si="7"/>
        <v>90</v>
      </c>
      <c r="P34" s="45"/>
      <c r="Q34" s="46"/>
      <c r="R34" s="46"/>
      <c r="S34" s="46"/>
      <c r="T34" s="46"/>
      <c r="U34" s="46"/>
    </row>
    <row r="35" spans="1:21" ht="31.5" x14ac:dyDescent="0.25">
      <c r="A35" s="35" t="s">
        <v>76</v>
      </c>
      <c r="B35" s="36" t="s">
        <v>157</v>
      </c>
      <c r="C35" s="37">
        <f t="shared" si="5"/>
        <v>90</v>
      </c>
      <c r="D35" s="38">
        <v>3</v>
      </c>
      <c r="E35" s="39"/>
      <c r="F35" s="40"/>
      <c r="G35" s="40">
        <v>4.5</v>
      </c>
      <c r="H35" s="40"/>
      <c r="I35" s="40"/>
      <c r="J35" s="37">
        <f t="shared" si="6"/>
        <v>0</v>
      </c>
      <c r="K35" s="42"/>
      <c r="L35" s="43"/>
      <c r="M35" s="43"/>
      <c r="N35" s="43"/>
      <c r="O35" s="44">
        <f t="shared" si="7"/>
        <v>90</v>
      </c>
      <c r="P35" s="45"/>
      <c r="Q35" s="46"/>
      <c r="R35" s="46"/>
      <c r="S35" s="46"/>
      <c r="T35" s="46"/>
      <c r="U35" s="46"/>
    </row>
    <row r="36" spans="1:21" ht="15.75" x14ac:dyDescent="0.25">
      <c r="A36" s="35" t="s">
        <v>77</v>
      </c>
      <c r="B36" s="36" t="s">
        <v>158</v>
      </c>
      <c r="C36" s="37">
        <f t="shared" si="5"/>
        <v>270</v>
      </c>
      <c r="D36" s="38">
        <v>9</v>
      </c>
      <c r="E36" s="39"/>
      <c r="F36" s="40"/>
      <c r="G36" s="40">
        <v>5</v>
      </c>
      <c r="H36" s="40"/>
      <c r="I36" s="40"/>
      <c r="J36" s="37">
        <f t="shared" si="6"/>
        <v>0</v>
      </c>
      <c r="K36" s="42"/>
      <c r="L36" s="43"/>
      <c r="M36" s="43"/>
      <c r="N36" s="43"/>
      <c r="O36" s="44">
        <f t="shared" si="7"/>
        <v>270</v>
      </c>
      <c r="P36" s="45"/>
      <c r="Q36" s="46"/>
      <c r="R36" s="46"/>
      <c r="S36" s="46"/>
      <c r="T36" s="46"/>
      <c r="U36" s="46"/>
    </row>
    <row r="37" spans="1:21" ht="15.75" x14ac:dyDescent="0.25">
      <c r="A37" s="35" t="s">
        <v>78</v>
      </c>
      <c r="B37" s="36" t="s">
        <v>184</v>
      </c>
      <c r="C37" s="37">
        <f t="shared" si="5"/>
        <v>270</v>
      </c>
      <c r="D37" s="38">
        <v>9</v>
      </c>
      <c r="E37" s="39"/>
      <c r="F37" s="40"/>
      <c r="G37" s="40">
        <v>6</v>
      </c>
      <c r="H37" s="40"/>
      <c r="I37" s="40"/>
      <c r="J37" s="37">
        <f t="shared" si="6"/>
        <v>0</v>
      </c>
      <c r="K37" s="42"/>
      <c r="L37" s="43"/>
      <c r="M37" s="43"/>
      <c r="N37" s="43"/>
      <c r="O37" s="44">
        <f t="shared" si="7"/>
        <v>270</v>
      </c>
      <c r="P37" s="45"/>
      <c r="Q37" s="46"/>
      <c r="R37" s="46"/>
      <c r="S37" s="46"/>
      <c r="T37" s="46"/>
      <c r="U37" s="46"/>
    </row>
    <row r="38" spans="1:21" ht="15.75" x14ac:dyDescent="0.25">
      <c r="A38" s="151" t="s">
        <v>159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</row>
    <row r="39" spans="1:21" ht="15.75" x14ac:dyDescent="0.25">
      <c r="A39" s="151" t="s">
        <v>160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</row>
    <row r="40" spans="1:21" ht="15.75" x14ac:dyDescent="0.25">
      <c r="A40" s="35" t="s">
        <v>161</v>
      </c>
      <c r="B40" s="36" t="s">
        <v>162</v>
      </c>
      <c r="C40" s="37">
        <f>D40*30</f>
        <v>90</v>
      </c>
      <c r="D40" s="38">
        <v>3</v>
      </c>
      <c r="E40" s="39"/>
      <c r="F40" s="40"/>
      <c r="G40" s="41"/>
      <c r="H40" s="41">
        <v>1</v>
      </c>
      <c r="I40" s="40"/>
      <c r="J40" s="37">
        <f>SUM(K40:N40)</f>
        <v>30</v>
      </c>
      <c r="K40" s="42"/>
      <c r="L40" s="43">
        <v>14</v>
      </c>
      <c r="M40" s="43">
        <v>16</v>
      </c>
      <c r="N40" s="43"/>
      <c r="O40" s="44">
        <f>C40-J40</f>
        <v>60</v>
      </c>
      <c r="P40" s="45">
        <v>2</v>
      </c>
      <c r="Q40" s="46"/>
      <c r="R40" s="46"/>
      <c r="S40" s="46"/>
      <c r="T40" s="46"/>
      <c r="U40" s="46"/>
    </row>
    <row r="41" spans="1:21" ht="15.75" x14ac:dyDescent="0.25">
      <c r="A41" s="35" t="s">
        <v>163</v>
      </c>
      <c r="B41" s="36" t="s">
        <v>164</v>
      </c>
      <c r="C41" s="37">
        <f t="shared" ref="C41:C43" si="8">D41*30</f>
        <v>90</v>
      </c>
      <c r="D41" s="38">
        <v>3</v>
      </c>
      <c r="E41" s="39"/>
      <c r="F41" s="40"/>
      <c r="G41" s="41"/>
      <c r="H41" s="41">
        <v>2</v>
      </c>
      <c r="I41" s="40"/>
      <c r="J41" s="37">
        <f t="shared" ref="J41:J43" si="9">SUM(K41:N41)</f>
        <v>34</v>
      </c>
      <c r="K41" s="42"/>
      <c r="L41" s="43">
        <v>16</v>
      </c>
      <c r="M41" s="43">
        <v>18</v>
      </c>
      <c r="N41" s="43"/>
      <c r="O41" s="44">
        <f t="shared" ref="O41:O43" si="10">C41-J41</f>
        <v>56</v>
      </c>
      <c r="P41" s="45"/>
      <c r="Q41" s="46">
        <v>2</v>
      </c>
      <c r="R41" s="46"/>
      <c r="S41" s="46"/>
      <c r="T41" s="46"/>
      <c r="U41" s="46"/>
    </row>
    <row r="42" spans="1:21" ht="15.75" x14ac:dyDescent="0.25">
      <c r="A42" s="35" t="s">
        <v>165</v>
      </c>
      <c r="B42" s="36" t="s">
        <v>166</v>
      </c>
      <c r="C42" s="37">
        <f t="shared" si="8"/>
        <v>120</v>
      </c>
      <c r="D42" s="38">
        <v>4</v>
      </c>
      <c r="E42" s="39"/>
      <c r="F42" s="40"/>
      <c r="G42" s="41"/>
      <c r="H42" s="41">
        <v>5</v>
      </c>
      <c r="I42" s="40"/>
      <c r="J42" s="37">
        <f t="shared" si="9"/>
        <v>42</v>
      </c>
      <c r="K42" s="42"/>
      <c r="L42" s="43">
        <v>20</v>
      </c>
      <c r="M42" s="43">
        <v>22</v>
      </c>
      <c r="N42" s="43"/>
      <c r="O42" s="44">
        <f t="shared" si="10"/>
        <v>78</v>
      </c>
      <c r="P42" s="45"/>
      <c r="Q42" s="46"/>
      <c r="R42" s="46"/>
      <c r="S42" s="46"/>
      <c r="T42" s="46">
        <v>6</v>
      </c>
      <c r="U42" s="46"/>
    </row>
    <row r="43" spans="1:21" ht="15.75" x14ac:dyDescent="0.25">
      <c r="A43" s="35" t="s">
        <v>167</v>
      </c>
      <c r="B43" s="36" t="s">
        <v>168</v>
      </c>
      <c r="C43" s="37">
        <f t="shared" si="8"/>
        <v>120</v>
      </c>
      <c r="D43" s="38">
        <v>4</v>
      </c>
      <c r="E43" s="39"/>
      <c r="F43" s="40"/>
      <c r="G43" s="41"/>
      <c r="H43" s="41">
        <v>6</v>
      </c>
      <c r="I43" s="40"/>
      <c r="J43" s="37">
        <f t="shared" si="9"/>
        <v>48</v>
      </c>
      <c r="K43" s="42"/>
      <c r="L43" s="43">
        <v>20</v>
      </c>
      <c r="M43" s="43">
        <v>28</v>
      </c>
      <c r="N43" s="43"/>
      <c r="O43" s="44">
        <f t="shared" si="10"/>
        <v>72</v>
      </c>
      <c r="P43" s="45"/>
      <c r="Q43" s="46"/>
      <c r="R43" s="46"/>
      <c r="S43" s="46"/>
      <c r="T43" s="46"/>
      <c r="U43" s="46">
        <v>4</v>
      </c>
    </row>
    <row r="44" spans="1:21" ht="15.75" x14ac:dyDescent="0.25">
      <c r="A44" s="151" t="s">
        <v>169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</row>
    <row r="45" spans="1:21" ht="15.75" x14ac:dyDescent="0.25">
      <c r="A45" s="35" t="s">
        <v>161</v>
      </c>
      <c r="B45" s="36" t="s">
        <v>170</v>
      </c>
      <c r="C45" s="37">
        <f>D45*30</f>
        <v>90</v>
      </c>
      <c r="D45" s="38">
        <v>3</v>
      </c>
      <c r="E45" s="39"/>
      <c r="F45" s="40"/>
      <c r="G45" s="41"/>
      <c r="H45" s="41">
        <v>1</v>
      </c>
      <c r="I45" s="40"/>
      <c r="J45" s="37">
        <f>SUM(K45:N45)</f>
        <v>30</v>
      </c>
      <c r="K45" s="42">
        <v>16</v>
      </c>
      <c r="L45" s="43">
        <v>14</v>
      </c>
      <c r="M45" s="43"/>
      <c r="N45" s="43"/>
      <c r="O45" s="44">
        <f>C45-J45</f>
        <v>60</v>
      </c>
      <c r="P45" s="45">
        <v>2</v>
      </c>
      <c r="Q45" s="46"/>
      <c r="R45" s="46"/>
      <c r="S45" s="46"/>
      <c r="T45" s="46"/>
      <c r="U45" s="46"/>
    </row>
    <row r="46" spans="1:21" ht="15.75" x14ac:dyDescent="0.25">
      <c r="A46" s="35" t="s">
        <v>163</v>
      </c>
      <c r="B46" s="36" t="s">
        <v>171</v>
      </c>
      <c r="C46" s="37">
        <f t="shared" ref="C46:C52" si="11">D46*30</f>
        <v>90</v>
      </c>
      <c r="D46" s="38">
        <v>3</v>
      </c>
      <c r="E46" s="39"/>
      <c r="F46" s="40"/>
      <c r="G46" s="41"/>
      <c r="H46" s="41">
        <v>1</v>
      </c>
      <c r="I46" s="40"/>
      <c r="J46" s="37">
        <f t="shared" ref="J46:J52" si="12">SUM(K46:N46)</f>
        <v>30</v>
      </c>
      <c r="K46" s="42">
        <v>16</v>
      </c>
      <c r="L46" s="43">
        <v>14</v>
      </c>
      <c r="M46" s="43"/>
      <c r="N46" s="43"/>
      <c r="O46" s="44">
        <f t="shared" ref="O46:O52" si="13">C46-J46</f>
        <v>60</v>
      </c>
      <c r="P46" s="45">
        <v>2</v>
      </c>
      <c r="Q46" s="46"/>
      <c r="R46" s="46"/>
      <c r="S46" s="46"/>
      <c r="T46" s="46"/>
      <c r="U46" s="46"/>
    </row>
    <row r="47" spans="1:21" ht="15.75" x14ac:dyDescent="0.25">
      <c r="A47" s="35" t="s">
        <v>165</v>
      </c>
      <c r="B47" s="36" t="s">
        <v>172</v>
      </c>
      <c r="C47" s="37">
        <f t="shared" si="11"/>
        <v>90</v>
      </c>
      <c r="D47" s="38">
        <v>3</v>
      </c>
      <c r="E47" s="39"/>
      <c r="F47" s="40"/>
      <c r="G47" s="41"/>
      <c r="H47" s="41">
        <v>2</v>
      </c>
      <c r="I47" s="40"/>
      <c r="J47" s="37">
        <f t="shared" si="12"/>
        <v>34</v>
      </c>
      <c r="K47" s="42">
        <v>18</v>
      </c>
      <c r="L47" s="43">
        <v>16</v>
      </c>
      <c r="M47" s="43"/>
      <c r="N47" s="43"/>
      <c r="O47" s="44">
        <f t="shared" si="13"/>
        <v>56</v>
      </c>
      <c r="P47" s="45"/>
      <c r="Q47" s="46">
        <v>2</v>
      </c>
      <c r="R47" s="46"/>
      <c r="S47" s="46"/>
      <c r="T47" s="46"/>
      <c r="U47" s="46"/>
    </row>
    <row r="48" spans="1:21" ht="15.75" x14ac:dyDescent="0.25">
      <c r="A48" s="35" t="s">
        <v>167</v>
      </c>
      <c r="B48" s="36" t="s">
        <v>173</v>
      </c>
      <c r="C48" s="37">
        <f t="shared" si="11"/>
        <v>90</v>
      </c>
      <c r="D48" s="38">
        <v>3</v>
      </c>
      <c r="E48" s="39"/>
      <c r="F48" s="40"/>
      <c r="G48" s="41"/>
      <c r="H48" s="41">
        <v>3</v>
      </c>
      <c r="I48" s="40"/>
      <c r="J48" s="37">
        <f t="shared" si="12"/>
        <v>30</v>
      </c>
      <c r="K48" s="42">
        <v>16</v>
      </c>
      <c r="L48" s="43">
        <v>14</v>
      </c>
      <c r="M48" s="43"/>
      <c r="N48" s="43"/>
      <c r="O48" s="44">
        <f t="shared" si="13"/>
        <v>60</v>
      </c>
      <c r="P48" s="45"/>
      <c r="Q48" s="46"/>
      <c r="R48" s="46">
        <v>2.5</v>
      </c>
      <c r="S48" s="46"/>
      <c r="T48" s="46"/>
      <c r="U48" s="46"/>
    </row>
    <row r="49" spans="1:21" ht="15.75" x14ac:dyDescent="0.25">
      <c r="A49" s="35" t="s">
        <v>174</v>
      </c>
      <c r="B49" s="36" t="s">
        <v>175</v>
      </c>
      <c r="C49" s="37">
        <f t="shared" si="11"/>
        <v>90</v>
      </c>
      <c r="D49" s="38">
        <v>3</v>
      </c>
      <c r="E49" s="39"/>
      <c r="F49" s="40"/>
      <c r="G49" s="41"/>
      <c r="H49" s="41">
        <v>5</v>
      </c>
      <c r="I49" s="40"/>
      <c r="J49" s="37">
        <f t="shared" si="12"/>
        <v>36</v>
      </c>
      <c r="K49" s="42">
        <v>18</v>
      </c>
      <c r="L49" s="43">
        <v>18</v>
      </c>
      <c r="M49" s="43"/>
      <c r="N49" s="43"/>
      <c r="O49" s="44">
        <f t="shared" si="13"/>
        <v>54</v>
      </c>
      <c r="P49" s="45"/>
      <c r="Q49" s="46"/>
      <c r="R49" s="46"/>
      <c r="S49" s="46"/>
      <c r="T49" s="46">
        <v>3</v>
      </c>
      <c r="U49" s="46"/>
    </row>
    <row r="50" spans="1:21" ht="15.75" x14ac:dyDescent="0.25">
      <c r="A50" s="35" t="s">
        <v>176</v>
      </c>
      <c r="B50" s="36" t="s">
        <v>177</v>
      </c>
      <c r="C50" s="37">
        <f t="shared" si="11"/>
        <v>90</v>
      </c>
      <c r="D50" s="38">
        <v>3</v>
      </c>
      <c r="E50" s="39"/>
      <c r="F50" s="40"/>
      <c r="G50" s="41"/>
      <c r="H50" s="41">
        <v>6</v>
      </c>
      <c r="I50" s="40"/>
      <c r="J50" s="37">
        <f t="shared" si="12"/>
        <v>30</v>
      </c>
      <c r="K50" s="42">
        <v>16</v>
      </c>
      <c r="L50" s="43">
        <v>14</v>
      </c>
      <c r="M50" s="43"/>
      <c r="N50" s="43"/>
      <c r="O50" s="44">
        <f t="shared" si="13"/>
        <v>60</v>
      </c>
      <c r="P50" s="45"/>
      <c r="Q50" s="46"/>
      <c r="R50" s="46"/>
      <c r="S50" s="46"/>
      <c r="T50" s="46"/>
      <c r="U50" s="46">
        <v>2.5</v>
      </c>
    </row>
    <row r="51" spans="1:21" ht="15.75" x14ac:dyDescent="0.25">
      <c r="A51" s="35" t="s">
        <v>178</v>
      </c>
      <c r="B51" s="36" t="s">
        <v>179</v>
      </c>
      <c r="C51" s="37">
        <f t="shared" si="11"/>
        <v>90</v>
      </c>
      <c r="D51" s="38">
        <v>3</v>
      </c>
      <c r="E51" s="39"/>
      <c r="F51" s="40"/>
      <c r="G51" s="41"/>
      <c r="H51" s="41">
        <v>6</v>
      </c>
      <c r="I51" s="40"/>
      <c r="J51" s="37">
        <f t="shared" si="12"/>
        <v>30</v>
      </c>
      <c r="K51" s="42">
        <v>16</v>
      </c>
      <c r="L51" s="43">
        <v>14</v>
      </c>
      <c r="M51" s="43"/>
      <c r="N51" s="43"/>
      <c r="O51" s="44">
        <f t="shared" si="13"/>
        <v>60</v>
      </c>
      <c r="P51" s="45"/>
      <c r="Q51" s="46"/>
      <c r="R51" s="46"/>
      <c r="S51" s="46"/>
      <c r="T51" s="46"/>
      <c r="U51" s="46">
        <v>2.5</v>
      </c>
    </row>
    <row r="52" spans="1:21" ht="15.75" x14ac:dyDescent="0.25">
      <c r="A52" s="35" t="s">
        <v>180</v>
      </c>
      <c r="B52" s="36" t="s">
        <v>181</v>
      </c>
      <c r="C52" s="37">
        <f t="shared" si="11"/>
        <v>90</v>
      </c>
      <c r="D52" s="38">
        <v>3</v>
      </c>
      <c r="E52" s="39"/>
      <c r="F52" s="40"/>
      <c r="G52" s="41"/>
      <c r="H52" s="41">
        <v>6</v>
      </c>
      <c r="I52" s="40"/>
      <c r="J52" s="37">
        <f t="shared" si="12"/>
        <v>30</v>
      </c>
      <c r="K52" s="42">
        <v>16</v>
      </c>
      <c r="L52" s="43">
        <v>14</v>
      </c>
      <c r="M52" s="43"/>
      <c r="N52" s="43"/>
      <c r="O52" s="44">
        <f t="shared" si="13"/>
        <v>60</v>
      </c>
      <c r="P52" s="45"/>
      <c r="Q52" s="46"/>
      <c r="R52" s="46"/>
      <c r="S52" s="46"/>
      <c r="T52" s="46"/>
      <c r="U52" s="46">
        <v>2.5</v>
      </c>
    </row>
    <row r="53" spans="1:21" ht="15" customHeight="1" thickBot="1" x14ac:dyDescent="0.3">
      <c r="A53" s="47" t="s">
        <v>182</v>
      </c>
      <c r="B53" s="48" t="s">
        <v>183</v>
      </c>
      <c r="C53" s="49">
        <f>SUM(C9:C52)</f>
        <v>5400</v>
      </c>
      <c r="D53" s="50">
        <f>SUM(D9:D52)</f>
        <v>180</v>
      </c>
      <c r="E53" s="48" t="s">
        <v>183</v>
      </c>
      <c r="F53" s="48" t="s">
        <v>183</v>
      </c>
      <c r="G53" s="48" t="s">
        <v>183</v>
      </c>
      <c r="H53" s="48" t="s">
        <v>183</v>
      </c>
      <c r="I53" s="48" t="s">
        <v>183</v>
      </c>
      <c r="J53" s="51">
        <f>SUM(J9:J52)</f>
        <v>1352</v>
      </c>
      <c r="K53" s="51">
        <f>SUM(K9:K52)</f>
        <v>556</v>
      </c>
      <c r="L53" s="52">
        <f>SUM(L9:L52)</f>
        <v>532</v>
      </c>
      <c r="M53" s="52">
        <f>SUM(M9:M37)</f>
        <v>112</v>
      </c>
      <c r="N53" s="52">
        <f t="shared" ref="N53:U53" si="14">SUM(N9:N52)</f>
        <v>68</v>
      </c>
      <c r="O53" s="53">
        <f t="shared" si="14"/>
        <v>4048</v>
      </c>
      <c r="P53" s="54">
        <f t="shared" si="14"/>
        <v>16</v>
      </c>
      <c r="Q53" s="54">
        <f t="shared" si="14"/>
        <v>10.5</v>
      </c>
      <c r="R53" s="54">
        <f t="shared" si="14"/>
        <v>15.5</v>
      </c>
      <c r="S53" s="54">
        <f t="shared" si="14"/>
        <v>22.5</v>
      </c>
      <c r="T53" s="54">
        <f t="shared" si="14"/>
        <v>17</v>
      </c>
      <c r="U53" s="54">
        <f t="shared" si="14"/>
        <v>19.5</v>
      </c>
    </row>
    <row r="54" spans="1:21" ht="2.1" customHeight="1" thickBot="1" x14ac:dyDescent="0.3">
      <c r="A54" s="55"/>
      <c r="B54" s="55"/>
    </row>
  </sheetData>
  <autoFilter ref="E4:I53"/>
  <mergeCells count="32">
    <mergeCell ref="A44:U44"/>
    <mergeCell ref="N4:N7"/>
    <mergeCell ref="A8:U8"/>
    <mergeCell ref="A27:U27"/>
    <mergeCell ref="A38:U38"/>
    <mergeCell ref="A39:U39"/>
    <mergeCell ref="H4:H7"/>
    <mergeCell ref="I4:I7"/>
    <mergeCell ref="K4:K7"/>
    <mergeCell ref="L4:L7"/>
    <mergeCell ref="M4:M7"/>
    <mergeCell ref="C4:C7"/>
    <mergeCell ref="D4:D7"/>
    <mergeCell ref="E4:E7"/>
    <mergeCell ref="F4:F7"/>
    <mergeCell ref="G4:G7"/>
    <mergeCell ref="A1:U1"/>
    <mergeCell ref="E2:I2"/>
    <mergeCell ref="J2:N2"/>
    <mergeCell ref="O2:O7"/>
    <mergeCell ref="P2:U2"/>
    <mergeCell ref="E3:F3"/>
    <mergeCell ref="G3:I3"/>
    <mergeCell ref="J3:J7"/>
    <mergeCell ref="K3:N3"/>
    <mergeCell ref="P3:Q3"/>
    <mergeCell ref="P4:U4"/>
    <mergeCell ref="P6:U6"/>
    <mergeCell ref="R3:S3"/>
    <mergeCell ref="T3:U3"/>
    <mergeCell ref="A4:A7"/>
    <mergeCell ref="B4:B7"/>
  </mergeCells>
  <phoneticPr fontId="12" type="noConversion"/>
  <pageMargins left="0.25" right="0.25" top="0.75" bottom="0.75" header="0.3" footer="0.3"/>
  <pageSetup paperSize="9" scale="61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НП</vt:lpstr>
      <vt:lpstr>ПНП</vt:lpstr>
      <vt:lpstr>__MAIN__</vt:lpstr>
      <vt:lpstr>__MAIN1__</vt:lpstr>
      <vt:lpstr>__odsdbMainTbl__</vt:lpstr>
      <vt:lpstr>__odsdbPracticeTbl__</vt:lpstr>
      <vt:lpstr>__odsdbSATbl__</vt:lpstr>
      <vt:lpstr>DscTbl</vt:lpstr>
      <vt:lpstr>DscTblHdr</vt:lpstr>
      <vt:lpstr>PNPStr</vt:lpstr>
      <vt:lpstr>PrcPlaceStart</vt:lpstr>
      <vt:lpstr>PrcTbl</vt:lpstr>
      <vt:lpstr>SAPlaceStart</vt:lpstr>
      <vt:lpstr>SATbl</vt:lpstr>
      <vt:lpstr>SemDivide</vt:lpstr>
      <vt:lpstr>SemHour</vt:lpstr>
      <vt:lpstr>SemStr</vt:lpstr>
      <vt:lpstr>SemWeekStr</vt:lpstr>
      <vt:lpstr>WeekHour</vt:lpstr>
      <vt:lpstr>WlSmr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Седов</dc:creator>
  <cp:lastModifiedBy>380930003738</cp:lastModifiedBy>
  <cp:lastPrinted>2022-08-08T10:48:51Z</cp:lastPrinted>
  <dcterms:created xsi:type="dcterms:W3CDTF">2022-08-07T22:03:58Z</dcterms:created>
  <dcterms:modified xsi:type="dcterms:W3CDTF">2022-08-08T12:29:55Z</dcterms:modified>
</cp:coreProperties>
</file>